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ym\Desktop\Proyecto_final\info\"/>
    </mc:Choice>
  </mc:AlternateContent>
  <xr:revisionPtr revIDLastSave="0" documentId="13_ncr:1_{36B19F71-96A3-42D2-A1B0-ED01BE0875AD}" xr6:coauthVersionLast="47" xr6:coauthVersionMax="47" xr10:uidLastSave="{00000000-0000-0000-0000-000000000000}"/>
  <bookViews>
    <workbookView xWindow="-120" yWindow="-120" windowWidth="20730" windowHeight="11160" tabRatio="685" xr2:uid="{00000000-000D-0000-FFFF-FFFF00000000}"/>
  </bookViews>
  <sheets>
    <sheet name="Movimientos" sheetId="4" r:id="rId1"/>
    <sheet name="Hoja1" sheetId="7" state="hidden" r:id="rId2"/>
  </sheets>
  <definedNames>
    <definedName name="Camisa" localSheetId="0">Movimientos!$F$2</definedName>
    <definedName name="clientes">#REF!</definedName>
    <definedName name="Compra">Hoja1!$D$5:$D$6</definedName>
    <definedName name="productos">#REF!</definedName>
    <definedName name="proveedores">#REF!</definedName>
    <definedName name="Remera">Movimientos!$F$2</definedName>
    <definedName name="varieda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0" i="4" l="1"/>
  <c r="L300" i="4" s="1"/>
  <c r="J299" i="4"/>
  <c r="L299" i="4" s="1"/>
  <c r="J298" i="4"/>
  <c r="L298" i="4" s="1"/>
  <c r="J297" i="4"/>
  <c r="J296" i="4"/>
  <c r="L296" i="4" s="1"/>
  <c r="J295" i="4"/>
  <c r="L295" i="4" s="1"/>
  <c r="J294" i="4"/>
  <c r="J293" i="4"/>
  <c r="L293" i="4" s="1"/>
  <c r="J292" i="4"/>
  <c r="L292" i="4" s="1"/>
  <c r="J291" i="4"/>
  <c r="J290" i="4"/>
  <c r="J289" i="4"/>
  <c r="J288" i="4"/>
  <c r="L288" i="4" s="1"/>
  <c r="J287" i="4"/>
  <c r="J286" i="4"/>
  <c r="L286" i="4" s="1"/>
  <c r="J285" i="4"/>
  <c r="L285" i="4" s="1"/>
  <c r="J284" i="4"/>
  <c r="L284" i="4" s="1"/>
  <c r="J283" i="4"/>
  <c r="J282" i="4"/>
  <c r="L282" i="4" s="1"/>
  <c r="J281" i="4"/>
  <c r="L281" i="4" s="1"/>
  <c r="J280" i="4"/>
  <c r="L280" i="4" s="1"/>
  <c r="J279" i="4"/>
  <c r="J278" i="4"/>
  <c r="L278" i="4" s="1"/>
  <c r="J277" i="4"/>
  <c r="J276" i="4"/>
  <c r="L276" i="4" s="1"/>
  <c r="J275" i="4"/>
  <c r="L275" i="4" s="1"/>
  <c r="J274" i="4"/>
  <c r="J273" i="4"/>
  <c r="L273" i="4" s="1"/>
  <c r="J272" i="4"/>
  <c r="L272" i="4" s="1"/>
  <c r="J271" i="4"/>
  <c r="J270" i="4"/>
  <c r="L270" i="4" s="1"/>
  <c r="J269" i="4"/>
  <c r="L269" i="4" s="1"/>
  <c r="J268" i="4"/>
  <c r="L268" i="4" s="1"/>
  <c r="J267" i="4"/>
  <c r="J266" i="4"/>
  <c r="J265" i="4"/>
  <c r="L265" i="4" s="1"/>
  <c r="J264" i="4"/>
  <c r="L264" i="4" s="1"/>
  <c r="J263" i="4"/>
  <c r="L263" i="4" s="1"/>
  <c r="J262" i="4"/>
  <c r="L262" i="4" s="1"/>
  <c r="J261" i="4"/>
  <c r="L261" i="4" s="1"/>
  <c r="J260" i="4"/>
  <c r="L260" i="4" s="1"/>
  <c r="J259" i="4"/>
  <c r="J258" i="4"/>
  <c r="L258" i="4" s="1"/>
  <c r="J257" i="4"/>
  <c r="L257" i="4" s="1"/>
  <c r="J256" i="4"/>
  <c r="L256" i="4" s="1"/>
  <c r="J255" i="4"/>
  <c r="J254" i="4"/>
  <c r="L254" i="4" s="1"/>
  <c r="J253" i="4"/>
  <c r="L253" i="4" s="1"/>
  <c r="J252" i="4"/>
  <c r="L252" i="4" s="1"/>
  <c r="J251" i="4"/>
  <c r="L251" i="4" s="1"/>
  <c r="J250" i="4"/>
  <c r="J249" i="4"/>
  <c r="L249" i="4" s="1"/>
  <c r="J248" i="4"/>
  <c r="L248" i="4" s="1"/>
  <c r="J247" i="4"/>
  <c r="J246" i="4"/>
  <c r="J245" i="4"/>
  <c r="J244" i="4"/>
  <c r="L244" i="4" s="1"/>
  <c r="J243" i="4"/>
  <c r="L243" i="4" s="1"/>
  <c r="J242" i="4"/>
  <c r="L242" i="4" s="1"/>
  <c r="J241" i="4"/>
  <c r="L241" i="4" s="1"/>
  <c r="J240" i="4"/>
  <c r="L240" i="4" s="1"/>
  <c r="J239" i="4"/>
  <c r="J238" i="4"/>
  <c r="L238" i="4" s="1"/>
  <c r="J237" i="4"/>
  <c r="J236" i="4"/>
  <c r="L236" i="4" s="1"/>
  <c r="J235" i="4"/>
  <c r="J234" i="4"/>
  <c r="L234" i="4" s="1"/>
  <c r="J233" i="4"/>
  <c r="L233" i="4" s="1"/>
  <c r="J232" i="4"/>
  <c r="L232" i="4" s="1"/>
  <c r="J231" i="4"/>
  <c r="L231" i="4" s="1"/>
  <c r="J230" i="4"/>
  <c r="L230" i="4" s="1"/>
  <c r="J229" i="4"/>
  <c r="L229" i="4" s="1"/>
  <c r="J228" i="4"/>
  <c r="L228" i="4" s="1"/>
  <c r="J227" i="4"/>
  <c r="J226" i="4"/>
  <c r="J225" i="4"/>
  <c r="L225" i="4" s="1"/>
  <c r="J224" i="4"/>
  <c r="L224" i="4" s="1"/>
  <c r="J223" i="4"/>
  <c r="L223" i="4" s="1"/>
  <c r="J222" i="4"/>
  <c r="L222" i="4" s="1"/>
  <c r="J221" i="4"/>
  <c r="J220" i="4"/>
  <c r="L220" i="4" s="1"/>
  <c r="J219" i="4"/>
  <c r="J218" i="4"/>
  <c r="J217" i="4"/>
  <c r="L217" i="4" s="1"/>
  <c r="J216" i="4"/>
  <c r="L216" i="4" s="1"/>
  <c r="J215" i="4"/>
  <c r="J214" i="4"/>
  <c r="J213" i="4"/>
  <c r="J212" i="4"/>
  <c r="L212" i="4" s="1"/>
  <c r="J211" i="4"/>
  <c r="J210" i="4"/>
  <c r="L210" i="4" s="1"/>
  <c r="J209" i="4"/>
  <c r="L209" i="4" s="1"/>
  <c r="J208" i="4"/>
  <c r="L208" i="4" s="1"/>
  <c r="J207" i="4"/>
  <c r="J206" i="4"/>
  <c r="L206" i="4" s="1"/>
  <c r="J205" i="4"/>
  <c r="J204" i="4"/>
  <c r="L204" i="4" s="1"/>
  <c r="J203" i="4"/>
  <c r="L203" i="4" s="1"/>
  <c r="J202" i="4"/>
  <c r="L202" i="4" s="1"/>
  <c r="J201" i="4"/>
  <c r="L201" i="4" s="1"/>
  <c r="J200" i="4"/>
  <c r="L200" i="4" s="1"/>
  <c r="J199" i="4"/>
  <c r="J198" i="4"/>
  <c r="L198" i="4" s="1"/>
  <c r="J197" i="4"/>
  <c r="L197" i="4" s="1"/>
  <c r="J196" i="4"/>
  <c r="L196" i="4" s="1"/>
  <c r="J195" i="4"/>
  <c r="J194" i="4"/>
  <c r="J193" i="4"/>
  <c r="L193" i="4" s="1"/>
  <c r="J192" i="4"/>
  <c r="L192" i="4" s="1"/>
  <c r="J191" i="4"/>
  <c r="J190" i="4"/>
  <c r="L190" i="4" s="1"/>
  <c r="J189" i="4"/>
  <c r="J188" i="4"/>
  <c r="L188" i="4" s="1"/>
  <c r="J187" i="4"/>
  <c r="J186" i="4"/>
  <c r="J185" i="4"/>
  <c r="L185" i="4" s="1"/>
  <c r="J184" i="4"/>
  <c r="L184" i="4" s="1"/>
  <c r="J183" i="4"/>
  <c r="J182" i="4"/>
  <c r="J181" i="4"/>
  <c r="J180" i="4"/>
  <c r="L180" i="4" s="1"/>
  <c r="J179" i="4"/>
  <c r="L179" i="4" s="1"/>
  <c r="J178" i="4"/>
  <c r="L178" i="4" s="1"/>
  <c r="J177" i="4"/>
  <c r="L177" i="4" s="1"/>
  <c r="J176" i="4"/>
  <c r="L176" i="4" s="1"/>
  <c r="J175" i="4"/>
  <c r="J174" i="4"/>
  <c r="J173" i="4"/>
  <c r="L173" i="4" s="1"/>
  <c r="J172" i="4"/>
  <c r="L172" i="4" s="1"/>
  <c r="J171" i="4"/>
  <c r="J170" i="4"/>
  <c r="L170" i="4" s="1"/>
  <c r="J169" i="4"/>
  <c r="L169" i="4" s="1"/>
  <c r="J168" i="4"/>
  <c r="L168" i="4" s="1"/>
  <c r="J167" i="4"/>
  <c r="J166" i="4"/>
  <c r="J165" i="4"/>
  <c r="L165" i="4" s="1"/>
  <c r="J164" i="4"/>
  <c r="L164" i="4" s="1"/>
  <c r="J163" i="4"/>
  <c r="J162" i="4"/>
  <c r="L162" i="4" s="1"/>
  <c r="J161" i="4"/>
  <c r="L161" i="4" s="1"/>
  <c r="J160" i="4"/>
  <c r="L160" i="4" s="1"/>
  <c r="J159" i="4"/>
  <c r="J158" i="4"/>
  <c r="L158" i="4" s="1"/>
  <c r="J157" i="4"/>
  <c r="L157" i="4" s="1"/>
  <c r="J156" i="4"/>
  <c r="L156" i="4" s="1"/>
  <c r="J155" i="4"/>
  <c r="J154" i="4"/>
  <c r="L154" i="4" s="1"/>
  <c r="J153" i="4"/>
  <c r="L153" i="4" s="1"/>
  <c r="J152" i="4"/>
  <c r="L152" i="4" s="1"/>
  <c r="J151" i="4"/>
  <c r="J150" i="4"/>
  <c r="L150" i="4" s="1"/>
  <c r="J149" i="4"/>
  <c r="J148" i="4"/>
  <c r="L148" i="4" s="1"/>
  <c r="J147" i="4"/>
  <c r="J146" i="4"/>
  <c r="L146" i="4" s="1"/>
  <c r="J145" i="4"/>
  <c r="L145" i="4" s="1"/>
  <c r="J144" i="4"/>
  <c r="L144" i="4" s="1"/>
  <c r="J143" i="4"/>
  <c r="J142" i="4"/>
  <c r="J141" i="4"/>
  <c r="L141" i="4" s="1"/>
  <c r="J140" i="4"/>
  <c r="L140" i="4" s="1"/>
  <c r="J139" i="4"/>
  <c r="J138" i="4"/>
  <c r="L138" i="4" s="1"/>
  <c r="J137" i="4"/>
  <c r="L137" i="4" s="1"/>
  <c r="J136" i="4"/>
  <c r="L136" i="4" s="1"/>
  <c r="J135" i="4"/>
  <c r="J134" i="4"/>
  <c r="J133" i="4"/>
  <c r="L133" i="4" s="1"/>
  <c r="J132" i="4"/>
  <c r="L132" i="4" s="1"/>
  <c r="J131" i="4"/>
  <c r="J130" i="4"/>
  <c r="L130" i="4" s="1"/>
  <c r="J129" i="4"/>
  <c r="L129" i="4" s="1"/>
  <c r="J128" i="4"/>
  <c r="L128" i="4" s="1"/>
  <c r="J127" i="4"/>
  <c r="J126" i="4"/>
  <c r="L126" i="4" s="1"/>
  <c r="J125" i="4"/>
  <c r="J124" i="4"/>
  <c r="L124" i="4" s="1"/>
  <c r="J123" i="4"/>
  <c r="J122" i="4"/>
  <c r="L122" i="4" s="1"/>
  <c r="J121" i="4"/>
  <c r="L121" i="4" s="1"/>
  <c r="J120" i="4"/>
  <c r="L120" i="4" s="1"/>
  <c r="J119" i="4"/>
  <c r="J118" i="4"/>
  <c r="L118" i="4" s="1"/>
  <c r="J117" i="4"/>
  <c r="L117" i="4" s="1"/>
  <c r="J116" i="4"/>
  <c r="L116" i="4" s="1"/>
  <c r="J115" i="4"/>
  <c r="J114" i="4"/>
  <c r="L114" i="4" s="1"/>
  <c r="J113" i="4"/>
  <c r="L113" i="4" s="1"/>
  <c r="J112" i="4"/>
  <c r="L112" i="4" s="1"/>
  <c r="J111" i="4"/>
  <c r="J110" i="4"/>
  <c r="J109" i="4"/>
  <c r="L109" i="4" s="1"/>
  <c r="J108" i="4"/>
  <c r="L108" i="4" s="1"/>
  <c r="J107" i="4"/>
  <c r="J106" i="4"/>
  <c r="L106" i="4" s="1"/>
  <c r="J105" i="4"/>
  <c r="J104" i="4"/>
  <c r="L104" i="4" s="1"/>
  <c r="J103" i="4"/>
  <c r="J102" i="4"/>
  <c r="L102" i="4" s="1"/>
  <c r="J101" i="4"/>
  <c r="L101" i="4" s="1"/>
  <c r="J100" i="4"/>
  <c r="L100" i="4" s="1"/>
  <c r="J99" i="4"/>
  <c r="J98" i="4"/>
  <c r="L98" i="4" s="1"/>
  <c r="J97" i="4"/>
  <c r="L97" i="4" s="1"/>
  <c r="J96" i="4"/>
  <c r="L96" i="4" s="1"/>
  <c r="J95" i="4"/>
  <c r="J94" i="4"/>
  <c r="L94" i="4" s="1"/>
  <c r="J93" i="4"/>
  <c r="L93" i="4" s="1"/>
  <c r="J92" i="4"/>
  <c r="L92" i="4" s="1"/>
  <c r="J91" i="4"/>
  <c r="J90" i="4"/>
  <c r="L90" i="4" s="1"/>
  <c r="J89" i="4"/>
  <c r="L89" i="4" s="1"/>
  <c r="J88" i="4"/>
  <c r="L88" i="4" s="1"/>
  <c r="J87" i="4"/>
  <c r="J86" i="4"/>
  <c r="L86" i="4" s="1"/>
  <c r="J85" i="4"/>
  <c r="L85" i="4" s="1"/>
  <c r="J84" i="4"/>
  <c r="L84" i="4" s="1"/>
  <c r="J83" i="4"/>
  <c r="J82" i="4"/>
  <c r="L82" i="4" s="1"/>
  <c r="J81" i="4"/>
  <c r="J80" i="4"/>
  <c r="L80" i="4" s="1"/>
  <c r="J79" i="4"/>
  <c r="J78" i="4"/>
  <c r="L78" i="4" s="1"/>
  <c r="J77" i="4"/>
  <c r="L77" i="4" s="1"/>
  <c r="J76" i="4"/>
  <c r="L76" i="4" s="1"/>
  <c r="J75" i="4"/>
  <c r="J74" i="4"/>
  <c r="L74" i="4" s="1"/>
  <c r="J73" i="4"/>
  <c r="L73" i="4" s="1"/>
  <c r="J72" i="4"/>
  <c r="L72" i="4" s="1"/>
  <c r="J71" i="4"/>
  <c r="J70" i="4"/>
  <c r="J69" i="4"/>
  <c r="L69" i="4" s="1"/>
  <c r="J68" i="4"/>
  <c r="L68" i="4" s="1"/>
  <c r="J67" i="4"/>
  <c r="J66" i="4"/>
  <c r="L66" i="4" s="1"/>
  <c r="J65" i="4"/>
  <c r="L65" i="4" s="1"/>
  <c r="J64" i="4"/>
  <c r="L64" i="4" s="1"/>
  <c r="J63" i="4"/>
  <c r="J62" i="4"/>
  <c r="L62" i="4" s="1"/>
  <c r="J61" i="4"/>
  <c r="L61" i="4" s="1"/>
  <c r="J60" i="4"/>
  <c r="L60" i="4" s="1"/>
  <c r="J59" i="4"/>
  <c r="J58" i="4"/>
  <c r="L58" i="4" s="1"/>
  <c r="J57" i="4"/>
  <c r="L57" i="4" s="1"/>
  <c r="J56" i="4"/>
  <c r="L56" i="4" s="1"/>
  <c r="J55" i="4"/>
  <c r="J54" i="4"/>
  <c r="L54" i="4" s="1"/>
  <c r="J53" i="4"/>
  <c r="L53" i="4" s="1"/>
  <c r="J52" i="4"/>
  <c r="L52" i="4" s="1"/>
  <c r="J51" i="4"/>
  <c r="J50" i="4"/>
  <c r="L50" i="4" s="1"/>
  <c r="J49" i="4"/>
  <c r="L49" i="4" s="1"/>
  <c r="J48" i="4"/>
  <c r="L48" i="4" s="1"/>
  <c r="J47" i="4"/>
  <c r="J46" i="4"/>
  <c r="L46" i="4" s="1"/>
  <c r="J45" i="4"/>
  <c r="L45" i="4" s="1"/>
  <c r="J44" i="4"/>
  <c r="J43" i="4"/>
  <c r="J42" i="4"/>
  <c r="L42" i="4" s="1"/>
  <c r="J41" i="4"/>
  <c r="J40" i="4"/>
  <c r="L40" i="4" s="1"/>
  <c r="J39" i="4"/>
  <c r="J38" i="4"/>
  <c r="L38" i="4" s="1"/>
  <c r="J37" i="4"/>
  <c r="L37" i="4" s="1"/>
  <c r="J36" i="4"/>
  <c r="L36" i="4" s="1"/>
  <c r="J35" i="4"/>
  <c r="J34" i="4"/>
  <c r="L34" i="4" s="1"/>
  <c r="J33" i="4"/>
  <c r="L33" i="4" s="1"/>
  <c r="J32" i="4"/>
  <c r="L32" i="4" s="1"/>
  <c r="J31" i="4"/>
  <c r="L31" i="4" s="1"/>
  <c r="J30" i="4"/>
  <c r="L30" i="4" s="1"/>
  <c r="J29" i="4"/>
  <c r="L29" i="4" s="1"/>
  <c r="J28" i="4"/>
  <c r="L28" i="4" s="1"/>
  <c r="J27" i="4"/>
  <c r="J26" i="4"/>
  <c r="J25" i="4"/>
  <c r="L25" i="4" s="1"/>
  <c r="J24" i="4"/>
  <c r="L24" i="4" s="1"/>
  <c r="J23" i="4"/>
  <c r="J22" i="4"/>
  <c r="L22" i="4" s="1"/>
  <c r="J21" i="4"/>
  <c r="L21" i="4" s="1"/>
  <c r="J20" i="4"/>
  <c r="L20" i="4" s="1"/>
  <c r="J19" i="4"/>
  <c r="J18" i="4"/>
  <c r="L18" i="4" s="1"/>
  <c r="J17" i="4"/>
  <c r="L17" i="4" s="1"/>
  <c r="J16" i="4"/>
  <c r="L16" i="4" s="1"/>
  <c r="J15" i="4"/>
  <c r="J14" i="4"/>
  <c r="L14" i="4" s="1"/>
  <c r="J13" i="4"/>
  <c r="L13" i="4" s="1"/>
  <c r="J12" i="4"/>
  <c r="L12" i="4" s="1"/>
  <c r="J11" i="4"/>
  <c r="J10" i="4"/>
  <c r="L10" i="4" s="1"/>
  <c r="J9" i="4"/>
  <c r="L9" i="4" s="1"/>
  <c r="J8" i="4"/>
  <c r="L8" i="4" s="1"/>
  <c r="J7" i="4"/>
  <c r="J6" i="4"/>
  <c r="L6" i="4" s="1"/>
  <c r="J5" i="4"/>
  <c r="L5" i="4" s="1"/>
  <c r="J4" i="4"/>
  <c r="J3" i="4"/>
  <c r="J2" i="4"/>
  <c r="L4" i="4"/>
  <c r="L11" i="4"/>
  <c r="L15" i="4"/>
  <c r="L19" i="4"/>
  <c r="L23" i="4"/>
  <c r="L26" i="4"/>
  <c r="L27" i="4"/>
  <c r="L35" i="4"/>
  <c r="L39" i="4"/>
  <c r="L43" i="4"/>
  <c r="L47" i="4"/>
  <c r="L51" i="4"/>
  <c r="L59" i="4"/>
  <c r="L63" i="4"/>
  <c r="L67" i="4"/>
  <c r="L70" i="4"/>
  <c r="L75" i="4"/>
  <c r="L79" i="4"/>
  <c r="L81" i="4"/>
  <c r="L83" i="4"/>
  <c r="L91" i="4"/>
  <c r="L95" i="4"/>
  <c r="L99" i="4"/>
  <c r="L107" i="4"/>
  <c r="L110" i="4"/>
  <c r="L111" i="4"/>
  <c r="L115" i="4"/>
  <c r="L123" i="4"/>
  <c r="L125" i="4"/>
  <c r="L127" i="4"/>
  <c r="L131" i="4"/>
  <c r="L134" i="4"/>
  <c r="L139" i="4"/>
  <c r="L142" i="4"/>
  <c r="L143" i="4"/>
  <c r="L147" i="4"/>
  <c r="L149" i="4"/>
  <c r="L155" i="4"/>
  <c r="L159" i="4"/>
  <c r="L163" i="4"/>
  <c r="L166" i="4"/>
  <c r="L171" i="4"/>
  <c r="L174" i="4"/>
  <c r="L175" i="4"/>
  <c r="L181" i="4"/>
  <c r="L182" i="4"/>
  <c r="L186" i="4"/>
  <c r="L187" i="4"/>
  <c r="L189" i="4"/>
  <c r="L191" i="4"/>
  <c r="L194" i="4"/>
  <c r="L195" i="4"/>
  <c r="L205" i="4"/>
  <c r="L207" i="4"/>
  <c r="L211" i="4"/>
  <c r="L213" i="4"/>
  <c r="L214" i="4"/>
  <c r="L218" i="4"/>
  <c r="L219" i="4"/>
  <c r="L221" i="4"/>
  <c r="L226" i="4"/>
  <c r="L227" i="4"/>
  <c r="L235" i="4"/>
  <c r="L237" i="4"/>
  <c r="L239" i="4"/>
  <c r="L245" i="4"/>
  <c r="L246" i="4"/>
  <c r="L250" i="4"/>
  <c r="L255" i="4"/>
  <c r="L259" i="4"/>
  <c r="L266" i="4"/>
  <c r="L267" i="4"/>
  <c r="L271" i="4"/>
  <c r="L274" i="4"/>
  <c r="L277" i="4"/>
  <c r="L283" i="4"/>
  <c r="L287" i="4"/>
  <c r="L289" i="4"/>
  <c r="L290" i="4"/>
  <c r="L291" i="4"/>
  <c r="L294" i="4"/>
  <c r="L297" i="4"/>
  <c r="L2" i="4"/>
  <c r="L3" i="4"/>
  <c r="L7" i="4"/>
  <c r="L41" i="4"/>
  <c r="L44" i="4"/>
  <c r="L55" i="4"/>
  <c r="L71" i="4"/>
  <c r="L87" i="4"/>
  <c r="L103" i="4"/>
  <c r="L105" i="4"/>
  <c r="L119" i="4"/>
  <c r="L135" i="4"/>
  <c r="L151" i="4"/>
  <c r="L167" i="4"/>
  <c r="L183" i="4"/>
  <c r="L199" i="4"/>
  <c r="L215" i="4"/>
  <c r="L247" i="4"/>
  <c r="L279" i="4"/>
</calcChain>
</file>

<file path=xl/sharedStrings.xml><?xml version="1.0" encoding="utf-8"?>
<sst xmlns="http://schemas.openxmlformats.org/spreadsheetml/2006/main" count="1808" uniqueCount="333">
  <si>
    <t>Producto</t>
  </si>
  <si>
    <t>Proveedor</t>
  </si>
  <si>
    <t>Cliente</t>
  </si>
  <si>
    <t>Fecha</t>
  </si>
  <si>
    <t>Cantidad</t>
  </si>
  <si>
    <t>Variedad</t>
  </si>
  <si>
    <t>Lamare</t>
  </si>
  <si>
    <t>Jean</t>
  </si>
  <si>
    <t>Localizado</t>
  </si>
  <si>
    <t>Remera</t>
  </si>
  <si>
    <t>Estampada</t>
  </si>
  <si>
    <t>Azul Oscuro</t>
  </si>
  <si>
    <t>Venta</t>
  </si>
  <si>
    <t>Compra</t>
  </si>
  <si>
    <t>Lisa</t>
  </si>
  <si>
    <t>Camisa</t>
  </si>
  <si>
    <t>Compra/Venta</t>
  </si>
  <si>
    <t>Precio</t>
  </si>
  <si>
    <t>Total Bruto</t>
  </si>
  <si>
    <t>IVA</t>
  </si>
  <si>
    <t>Total Facturado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</si>
  <si>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</si>
  <si>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</si>
  <si>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</si>
  <si>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</si>
  <si>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</si>
  <si>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</si>
  <si>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</si>
  <si>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</si>
  <si>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</si>
  <si>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</si>
  <si>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</si>
  <si>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</si>
  <si>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</si>
  <si>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</si>
  <si>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</si>
  <si>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</si>
  <si>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</si>
  <si>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</si>
  <si>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</si>
  <si>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</si>
  <si>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</si>
  <si>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</si>
  <si>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</si>
  <si>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</si>
  <si>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</si>
  <si>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</si>
  <si>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</si>
  <si>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001-028</t>
  </si>
  <si>
    <t>001-029</t>
  </si>
  <si>
    <t>001-030</t>
  </si>
  <si>
    <t>001-031</t>
  </si>
  <si>
    <t>001-032</t>
  </si>
  <si>
    <t>001-033</t>
  </si>
  <si>
    <t>001-034</t>
  </si>
  <si>
    <t>001-035</t>
  </si>
  <si>
    <t>001-036</t>
  </si>
  <si>
    <t>001-037</t>
  </si>
  <si>
    <t>001-038</t>
  </si>
  <si>
    <t>001-039</t>
  </si>
  <si>
    <t>001-040</t>
  </si>
  <si>
    <t>001-041</t>
  </si>
  <si>
    <t>001-042</t>
  </si>
  <si>
    <t>001-043</t>
  </si>
  <si>
    <t>001-044</t>
  </si>
  <si>
    <t>001-045</t>
  </si>
  <si>
    <t>001-046</t>
  </si>
  <si>
    <t>001-047</t>
  </si>
  <si>
    <t>001-048</t>
  </si>
  <si>
    <t>001-049</t>
  </si>
  <si>
    <t>001-050</t>
  </si>
  <si>
    <t>001-051</t>
  </si>
  <si>
    <t>001-052</t>
  </si>
  <si>
    <t>001-053</t>
  </si>
  <si>
    <t>001-054</t>
  </si>
  <si>
    <t>001-055</t>
  </si>
  <si>
    <t>001-056</t>
  </si>
  <si>
    <t>001-057</t>
  </si>
  <si>
    <t>001-058</t>
  </si>
  <si>
    <t>001-059</t>
  </si>
  <si>
    <t>001-060</t>
  </si>
  <si>
    <t>001-061</t>
  </si>
  <si>
    <t>001-062</t>
  </si>
  <si>
    <t>001-063</t>
  </si>
  <si>
    <t>001-064</t>
  </si>
  <si>
    <t>001-065</t>
  </si>
  <si>
    <t>001-066</t>
  </si>
  <si>
    <t>001-067</t>
  </si>
  <si>
    <t>001-068</t>
  </si>
  <si>
    <t>001-069</t>
  </si>
  <si>
    <t>001-070</t>
  </si>
  <si>
    <t>001-071</t>
  </si>
  <si>
    <t>001-072</t>
  </si>
  <si>
    <t>001-073</t>
  </si>
  <si>
    <t>001-074</t>
  </si>
  <si>
    <t>001-075</t>
  </si>
  <si>
    <t>001-076</t>
  </si>
  <si>
    <t>001-077</t>
  </si>
  <si>
    <t>001-078</t>
  </si>
  <si>
    <t>001-079</t>
  </si>
  <si>
    <t>001-080</t>
  </si>
  <si>
    <t>001-081</t>
  </si>
  <si>
    <t>001-082</t>
  </si>
  <si>
    <t>001-083</t>
  </si>
  <si>
    <t>001-084</t>
  </si>
  <si>
    <t>001-085</t>
  </si>
  <si>
    <t>001-086</t>
  </si>
  <si>
    <t>001-087</t>
  </si>
  <si>
    <t>001-088</t>
  </si>
  <si>
    <t>001-089</t>
  </si>
  <si>
    <t>001-090</t>
  </si>
  <si>
    <t>001-091</t>
  </si>
  <si>
    <t>001-092</t>
  </si>
  <si>
    <t>001-093</t>
  </si>
  <si>
    <t>001-094</t>
  </si>
  <si>
    <t>001-095</t>
  </si>
  <si>
    <t>001-096</t>
  </si>
  <si>
    <t>001-097</t>
  </si>
  <si>
    <t>001-098</t>
  </si>
  <si>
    <t>001-099</t>
  </si>
  <si>
    <t>001-100</t>
  </si>
  <si>
    <t>001-101</t>
  </si>
  <si>
    <t>001-102</t>
  </si>
  <si>
    <t>001-103</t>
  </si>
  <si>
    <t>001-104</t>
  </si>
  <si>
    <t>001-105</t>
  </si>
  <si>
    <t>001-106</t>
  </si>
  <si>
    <t>001-107</t>
  </si>
  <si>
    <t>001-108</t>
  </si>
  <si>
    <t>001-109</t>
  </si>
  <si>
    <t>001-110</t>
  </si>
  <si>
    <t>001-111</t>
  </si>
  <si>
    <t>001-112</t>
  </si>
  <si>
    <t>001-113</t>
  </si>
  <si>
    <t>001-114</t>
  </si>
  <si>
    <t>001-115</t>
  </si>
  <si>
    <t>001-116</t>
  </si>
  <si>
    <t>001-117</t>
  </si>
  <si>
    <t>001-118</t>
  </si>
  <si>
    <t>001-119</t>
  </si>
  <si>
    <t>001-120</t>
  </si>
  <si>
    <t>001-121</t>
  </si>
  <si>
    <t>001-122</t>
  </si>
  <si>
    <t>001-123</t>
  </si>
  <si>
    <t>001-124</t>
  </si>
  <si>
    <t>001-125</t>
  </si>
  <si>
    <t>001-126</t>
  </si>
  <si>
    <t>001-127</t>
  </si>
  <si>
    <t>001-128</t>
  </si>
  <si>
    <t>001-129</t>
  </si>
  <si>
    <t>001-130</t>
  </si>
  <si>
    <t>001-131</t>
  </si>
  <si>
    <t>001-132</t>
  </si>
  <si>
    <t>001-133</t>
  </si>
  <si>
    <t>001-134</t>
  </si>
  <si>
    <t>001-135</t>
  </si>
  <si>
    <t>001-136</t>
  </si>
  <si>
    <t>001-137</t>
  </si>
  <si>
    <t>001-138</t>
  </si>
  <si>
    <t>001-139</t>
  </si>
  <si>
    <t>001-140</t>
  </si>
  <si>
    <t>001-141</t>
  </si>
  <si>
    <t>001-142</t>
  </si>
  <si>
    <t>001-143</t>
  </si>
  <si>
    <t>001-144</t>
  </si>
  <si>
    <t>001-145</t>
  </si>
  <si>
    <t>001-146</t>
  </si>
  <si>
    <t>001-147</t>
  </si>
  <si>
    <t>001-148</t>
  </si>
  <si>
    <t>001-149</t>
  </si>
  <si>
    <t>001-150</t>
  </si>
  <si>
    <t>001-151</t>
  </si>
  <si>
    <t>001-152</t>
  </si>
  <si>
    <t>001-153</t>
  </si>
  <si>
    <t>001-154</t>
  </si>
  <si>
    <t>001-155</t>
  </si>
  <si>
    <t>001-156</t>
  </si>
  <si>
    <t>001-157</t>
  </si>
  <si>
    <t>001-158</t>
  </si>
  <si>
    <t>001-159</t>
  </si>
  <si>
    <t>001-160</t>
  </si>
  <si>
    <t>001-161</t>
  </si>
  <si>
    <t>001-162</t>
  </si>
  <si>
    <t>001-163</t>
  </si>
  <si>
    <t>001-164</t>
  </si>
  <si>
    <t>001-165</t>
  </si>
  <si>
    <t>001-166</t>
  </si>
  <si>
    <t>001-167</t>
  </si>
  <si>
    <t>001-168</t>
  </si>
  <si>
    <t>001-169</t>
  </si>
  <si>
    <t>001-170</t>
  </si>
  <si>
    <t>001-171</t>
  </si>
  <si>
    <t>001-172</t>
  </si>
  <si>
    <t>001-173</t>
  </si>
  <si>
    <t>001-174</t>
  </si>
  <si>
    <t>001-175</t>
  </si>
  <si>
    <t>001-176</t>
  </si>
  <si>
    <t>001-177</t>
  </si>
  <si>
    <t>001-178</t>
  </si>
  <si>
    <t>001-179</t>
  </si>
  <si>
    <t>001-180</t>
  </si>
  <si>
    <t>001-181</t>
  </si>
  <si>
    <t>001-182</t>
  </si>
  <si>
    <t>001-183</t>
  </si>
  <si>
    <t>001-184</t>
  </si>
  <si>
    <t>001-185</t>
  </si>
  <si>
    <t>001-186</t>
  </si>
  <si>
    <t>001-187</t>
  </si>
  <si>
    <t>001-188</t>
  </si>
  <si>
    <t>001-189</t>
  </si>
  <si>
    <t>001-190</t>
  </si>
  <si>
    <t>001-191</t>
  </si>
  <si>
    <t>001-192</t>
  </si>
  <si>
    <t>001-193</t>
  </si>
  <si>
    <t>001-194</t>
  </si>
  <si>
    <t>001-195</t>
  </si>
  <si>
    <t>001-196</t>
  </si>
  <si>
    <t>001-197</t>
  </si>
  <si>
    <t>001-198</t>
  </si>
  <si>
    <t>001-199</t>
  </si>
  <si>
    <t>001-200</t>
  </si>
  <si>
    <t>001-201</t>
  </si>
  <si>
    <t>001-202</t>
  </si>
  <si>
    <t>001-203</t>
  </si>
  <si>
    <t>001-204</t>
  </si>
  <si>
    <t>001-205</t>
  </si>
  <si>
    <t>001-206</t>
  </si>
  <si>
    <t>001-207</t>
  </si>
  <si>
    <t>001-208</t>
  </si>
  <si>
    <t>001-209</t>
  </si>
  <si>
    <t>001-210</t>
  </si>
  <si>
    <t>001-211</t>
  </si>
  <si>
    <t>001-212</t>
  </si>
  <si>
    <t>001-213</t>
  </si>
  <si>
    <t>001-214</t>
  </si>
  <si>
    <t>001-215</t>
  </si>
  <si>
    <t>001-216</t>
  </si>
  <si>
    <t>001-217</t>
  </si>
  <si>
    <t>001-218</t>
  </si>
  <si>
    <t>001-219</t>
  </si>
  <si>
    <t>001-220</t>
  </si>
  <si>
    <t>001-221</t>
  </si>
  <si>
    <t>001-222</t>
  </si>
  <si>
    <t>001-223</t>
  </si>
  <si>
    <t>001-224</t>
  </si>
  <si>
    <t>001-225</t>
  </si>
  <si>
    <t>001-226</t>
  </si>
  <si>
    <t>001-227</t>
  </si>
  <si>
    <t>001-228</t>
  </si>
  <si>
    <t>001-229</t>
  </si>
  <si>
    <t>001-230</t>
  </si>
  <si>
    <t>001-231</t>
  </si>
  <si>
    <t>001-232</t>
  </si>
  <si>
    <t>001-233</t>
  </si>
  <si>
    <t>001-234</t>
  </si>
  <si>
    <t>001-235</t>
  </si>
  <si>
    <t>001-236</t>
  </si>
  <si>
    <t>001-237</t>
  </si>
  <si>
    <t>001-238</t>
  </si>
  <si>
    <t>001-239</t>
  </si>
  <si>
    <t>001-240</t>
  </si>
  <si>
    <t>001-241</t>
  </si>
  <si>
    <t>001-242</t>
  </si>
  <si>
    <t>001-243</t>
  </si>
  <si>
    <t>001-244</t>
  </si>
  <si>
    <t>001-245</t>
  </si>
  <si>
    <t>001-246</t>
  </si>
  <si>
    <t>001-247</t>
  </si>
  <si>
    <t>001-248</t>
  </si>
  <si>
    <t>001-249</t>
  </si>
  <si>
    <t>001-250</t>
  </si>
  <si>
    <t>001-251</t>
  </si>
  <si>
    <t>001-252</t>
  </si>
  <si>
    <t>001-253</t>
  </si>
  <si>
    <t>001-254</t>
  </si>
  <si>
    <t>001-255</t>
  </si>
  <si>
    <t>001-256</t>
  </si>
  <si>
    <t>001-257</t>
  </si>
  <si>
    <t>001-258</t>
  </si>
  <si>
    <t>001-259</t>
  </si>
  <si>
    <t>001-260</t>
  </si>
  <si>
    <t>001-261</t>
  </si>
  <si>
    <t>001-262</t>
  </si>
  <si>
    <t>001-263</t>
  </si>
  <si>
    <t>001-264</t>
  </si>
  <si>
    <t>001-265</t>
  </si>
  <si>
    <t>001-266</t>
  </si>
  <si>
    <t>001-267</t>
  </si>
  <si>
    <t>001-268</t>
  </si>
  <si>
    <t>001-269</t>
  </si>
  <si>
    <t>001-270</t>
  </si>
  <si>
    <t>001-271</t>
  </si>
  <si>
    <t>001-272</t>
  </si>
  <si>
    <t>001-273</t>
  </si>
  <si>
    <t>001-274</t>
  </si>
  <si>
    <t>001-275</t>
  </si>
  <si>
    <t>001-276</t>
  </si>
  <si>
    <t>001-277</t>
  </si>
  <si>
    <t>001-278</t>
  </si>
  <si>
    <t>001-279</t>
  </si>
  <si>
    <t>001-280</t>
  </si>
  <si>
    <t>001-281</t>
  </si>
  <si>
    <t>001-282</t>
  </si>
  <si>
    <t>001-283</t>
  </si>
  <si>
    <t>001-284</t>
  </si>
  <si>
    <t>001-285</t>
  </si>
  <si>
    <t>001-286</t>
  </si>
  <si>
    <t>001-287</t>
  </si>
  <si>
    <t>001-288</t>
  </si>
  <si>
    <t>001-289</t>
  </si>
  <si>
    <t>001-290</t>
  </si>
  <si>
    <t>001-291</t>
  </si>
  <si>
    <t>001-292</t>
  </si>
  <si>
    <t>001-293</t>
  </si>
  <si>
    <t>001-294</t>
  </si>
  <si>
    <t>001-295</t>
  </si>
  <si>
    <t>001-296</t>
  </si>
  <si>
    <t>001-297</t>
  </si>
  <si>
    <t>001-298</t>
  </si>
  <si>
    <t>001-299</t>
  </si>
  <si>
    <t>Clarson</t>
  </si>
  <si>
    <t>Julia</t>
  </si>
  <si>
    <t>Sanler</t>
  </si>
  <si>
    <t>Santander</t>
  </si>
  <si>
    <t>Stefania</t>
  </si>
  <si>
    <t>Karla</t>
  </si>
  <si>
    <t>Cruz</t>
  </si>
  <si>
    <t>Charly</t>
  </si>
  <si>
    <t>Yeimy</t>
  </si>
  <si>
    <t>Jacqueline</t>
  </si>
  <si>
    <t>Victoria</t>
  </si>
  <si>
    <t>Alejandro</t>
  </si>
  <si>
    <t>N°factura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</si>
</sst>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$-300A]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theme="6"/>
      </top>
      <bottom/>
      <diagonal/>
    </border>
    <border>
      <left/>
      <right/>
      <top/>
      <bottom style="thin">
        <color rgb="FFC8C8C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14" fontId="2" fillId="0" borderId="5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9" fontId="3" fillId="2" borderId="2" xfId="3" applyFont="1" applyFill="1" applyBorder="1" applyAlignment="1">
      <alignment horizontal="center"/>
    </xf>
    <xf numFmtId="9" fontId="2" fillId="0" borderId="5" xfId="3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0" fontId="0" fillId="0" borderId="6" xfId="0" applyBorder="1"/>
    <xf numFmtId="0" fontId="2" fillId="0" borderId="3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164" fontId="2" fillId="3" borderId="5" xfId="2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0" fontId="0" fillId="4" borderId="0" xfId="0" applyFill="1" applyBorder="1"/>
    <xf numFmtId="9" fontId="0" fillId="4" borderId="0" xfId="3" applyFont="1" applyFill="1" applyBorder="1"/>
    <xf numFmtId="14" fontId="2" fillId="0" borderId="8" xfId="1" applyNumberFormat="1" applyFont="1" applyBorder="1" applyAlignment="1">
      <alignment horizontal="center"/>
    </xf>
    <xf numFmtId="0" fontId="2" fillId="0" borderId="9" xfId="1" applyNumberFormat="1" applyFont="1" applyBorder="1" applyAlignment="1">
      <alignment horizontal="center"/>
    </xf>
    <xf numFmtId="0" fontId="2" fillId="0" borderId="10" xfId="1" applyNumberFormat="1" applyFont="1" applyBorder="1" applyAlignment="1">
      <alignment horizontal="center"/>
    </xf>
    <xf numFmtId="2" fontId="2" fillId="3" borderId="5" xfId="2" applyNumberFormat="1" applyFont="1" applyFill="1" applyBorder="1" applyAlignment="1">
      <alignment horizontal="center"/>
    </xf>
    <xf numFmtId="165" fontId="2" fillId="3" borderId="5" xfId="2" applyNumberFormat="1" applyFont="1" applyFill="1" applyBorder="1" applyAlignment="1">
      <alignment horizontal="center"/>
    </xf>
    <xf numFmtId="9" fontId="6" fillId="4" borderId="0" xfId="3" applyFont="1" applyFill="1" applyBorder="1"/>
  </cellXfs>
  <cellStyles count="4">
    <cellStyle name="Moneda" xfId="2" builtinId="4"/>
    <cellStyle name="Normal" xfId="0" builtinId="0"/>
    <cellStyle name="Normal 2" xfId="1" xr:uid="{00000000-0005-0000-0000-000002000000}"/>
    <cellStyle name="Porcentaje" xfId="3" builtinId="5"/>
  </cellStyles>
  <dxfs count="15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5</xdr:col>
      <xdr:colOff>635000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0</xdr:colOff>
      <xdr:row>0</xdr:row>
      <xdr:rowOff>101600</xdr:rowOff>
    </xdr:from>
    <xdr:to>
      <xdr:col>13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13</xdr:col>
      <xdr:colOff>393700</xdr:colOff>
      <xdr:row>0</xdr:row>
      <xdr:rowOff>152400</xdr:rowOff>
    </xdr:from>
    <xdr:to>
      <xdr:col>13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L304"/>
  <sheetViews>
    <sheetView showGridLines="0" tabSelected="1" topLeftCell="B283" zoomScale="90" zoomScaleNormal="90" workbookViewId="0">
      <selection activeCell="I297" sqref="I297"/>
    </sheetView>
  </sheetViews>
  <sheetFormatPr baseColWidth="10" defaultRowHeight="15" x14ac:dyDescent="0.25"/>
  <cols>
    <col min="1" max="1" width="11.42578125" style="17"/>
    <col min="2" max="2" width="14.5703125" style="17" bestFit="1" customWidth="1"/>
    <col min="3" max="3" width="15.28515625" style="17" bestFit="1" customWidth="1"/>
    <col min="4" max="4" width="11.42578125" style="17"/>
    <col min="5" max="5" width="14.85546875" style="17" customWidth="1"/>
    <col min="6" max="10" width="11.42578125" style="17"/>
    <col min="11" max="11" width="11.42578125" style="18"/>
    <col min="12" max="12" width="13.7109375" style="17" bestFit="1" customWidth="1"/>
    <col min="13" max="16384" width="11.42578125" style="17"/>
  </cols>
  <sheetData>
    <row r="1" spans="1:12" customFormat="1" x14ac:dyDescent="0.25">
      <c r="A1" s="1" t="s">
        <v>3</v>
      </c>
      <c r="B1" s="2" t="s">
        <v>16</v>
      </c>
      <c r="C1" s="2" t="s">
        <v>332</v>
      </c>
      <c r="D1" s="2" t="s">
        <v>1</v>
      </c>
      <c r="E1" s="2" t="s">
        <v>2</v>
      </c>
      <c r="F1" s="2" t="s">
        <v>0</v>
      </c>
      <c r="G1" s="2" t="s">
        <v>5</v>
      </c>
      <c r="H1" s="2" t="s">
        <v>4</v>
      </c>
      <c r="I1" s="2" t="s">
        <v>17</v>
      </c>
      <c r="J1" s="2" t="s">
        <v>18</v>
      </c>
      <c r="K1" s="6" t="s">
        <v>19</v>
      </c>
      <c r="L1" s="2" t="s">
        <v>20</v>
      </c>
    </row>
    <row r="2" spans="1:12" customFormat="1" x14ac:dyDescent="0.25">
      <c r="A2" s="3">
        <v>44117</v>
      </c>
      <c r="B2" s="19" t="s">
        <v>12</v>
      </c>
      <c r="C2" s="21" t="s">
        <v>21</v>
      </c>
      <c r="D2" s="20" t="s">
        <v>6</v>
      </c>
      <c r="E2" s="14" t="s">
        <v>325</v>
      </c>
      <c r="F2" s="10" t="s">
        <v>15</v>
      </c>
      <c r="G2" s="4" t="s">
        <v>8</v>
      </c>
      <c r="H2" s="4">
        <v>100</v>
      </c>
      <c r="I2" s="15">
        <v>200</v>
      </c>
      <c r="J2" s="22">
        <f t="shared" ref="J2:J65" si="0">H2*I2*  1</f>
        <v>20000</v>
      </c>
      <c r="K2" s="7">
        <v>0.21</v>
      </c>
      <c r="L2" s="23">
        <f>Movimientos!$J2*(1+Movimientos!$K2)</f>
        <v>24200</v>
      </c>
    </row>
    <row r="3" spans="1:12" customFormat="1" x14ac:dyDescent="0.25">
      <c r="A3" s="3">
        <v>44118</v>
      </c>
      <c r="B3" s="19" t="s">
        <v>13</v>
      </c>
      <c r="C3" s="21" t="s">
        <v>22</v>
      </c>
      <c r="D3" s="12" t="s">
        <v>320</v>
      </c>
      <c r="E3" s="13" t="s">
        <v>326</v>
      </c>
      <c r="F3" s="5" t="s">
        <v>9</v>
      </c>
      <c r="G3" s="5" t="s">
        <v>8</v>
      </c>
      <c r="H3" s="5">
        <v>10</v>
      </c>
      <c r="I3" s="16">
        <v>600</v>
      </c>
      <c r="J3" s="22">
        <f t="shared" si="0"/>
        <v>6000</v>
      </c>
      <c r="K3" s="8">
        <v>0.21</v>
      </c>
      <c r="L3" s="23">
        <f>Movimientos!$J3*(1+Movimientos!$K3)</f>
        <v>7260</v>
      </c>
    </row>
    <row r="4" spans="1:12" customFormat="1" x14ac:dyDescent="0.25">
      <c r="A4" s="3">
        <v>44119</v>
      </c>
      <c r="B4" s="19" t="s">
        <v>12</v>
      </c>
      <c r="C4" s="21" t="s">
        <v>23</v>
      </c>
      <c r="D4" s="11" t="s">
        <v>321</v>
      </c>
      <c r="E4" s="5" t="s">
        <v>327</v>
      </c>
      <c r="F4" s="5" t="s">
        <v>9</v>
      </c>
      <c r="G4" s="5" t="s">
        <v>10</v>
      </c>
      <c r="H4" s="5">
        <v>50</v>
      </c>
      <c r="I4" s="16">
        <v>102</v>
      </c>
      <c r="J4" s="22">
        <f t="shared" si="0"/>
        <v>5100</v>
      </c>
      <c r="K4" s="8">
        <v>0.21</v>
      </c>
      <c r="L4" s="23">
        <f>Movimientos!$J4*(1+Movimientos!$K4)</f>
        <v>6171</v>
      </c>
    </row>
    <row r="5" spans="1:12" customFormat="1" x14ac:dyDescent="0.25">
      <c r="A5" s="3">
        <v>44120</v>
      </c>
      <c r="B5" s="19" t="s">
        <v>12</v>
      </c>
      <c r="C5" s="21" t="s">
        <v>24</v>
      </c>
      <c r="D5" s="11" t="s">
        <v>322</v>
      </c>
      <c r="E5" s="5" t="s">
        <v>328</v>
      </c>
      <c r="F5" s="5" t="s">
        <v>9</v>
      </c>
      <c r="G5" s="5" t="s">
        <v>10</v>
      </c>
      <c r="H5" s="5">
        <v>10</v>
      </c>
      <c r="I5" s="16">
        <v>250</v>
      </c>
      <c r="J5" s="22">
        <f t="shared" si="0"/>
        <v>2500</v>
      </c>
      <c r="K5" s="8">
        <v>0.21</v>
      </c>
      <c r="L5" s="23">
        <f>Movimientos!$J5*(1+Movimientos!$K5)</f>
        <v>3025</v>
      </c>
    </row>
    <row r="6" spans="1:12" customFormat="1" x14ac:dyDescent="0.25">
      <c r="A6" s="3">
        <v>44121</v>
      </c>
      <c r="B6" s="19" t="s">
        <v>13</v>
      </c>
      <c r="C6" s="21" t="s">
        <v>25</v>
      </c>
      <c r="D6" s="11" t="s">
        <v>323</v>
      </c>
      <c r="E6" s="5" t="s">
        <v>325</v>
      </c>
      <c r="F6" s="5" t="s">
        <v>7</v>
      </c>
      <c r="G6" s="5" t="s">
        <v>11</v>
      </c>
      <c r="H6" s="5">
        <v>10</v>
      </c>
      <c r="I6" s="16">
        <v>100</v>
      </c>
      <c r="J6" s="22">
        <f t="shared" si="0"/>
        <v>1000</v>
      </c>
      <c r="K6" s="8">
        <v>0.21</v>
      </c>
      <c r="L6" s="23">
        <f>Movimientos!$J6*(1+Movimientos!$K6)</f>
        <v>1210</v>
      </c>
    </row>
    <row r="7" spans="1:12" customFormat="1" x14ac:dyDescent="0.25">
      <c r="A7" s="3">
        <v>44122</v>
      </c>
      <c r="B7" s="19" t="s">
        <v>13</v>
      </c>
      <c r="C7" s="21" t="s">
        <v>26</v>
      </c>
      <c r="D7" s="11" t="s">
        <v>6</v>
      </c>
      <c r="E7" s="5" t="s">
        <v>329</v>
      </c>
      <c r="F7" s="5" t="s">
        <v>9</v>
      </c>
      <c r="G7" s="5" t="s">
        <v>14</v>
      </c>
      <c r="H7" s="5">
        <v>15</v>
      </c>
      <c r="I7" s="16">
        <v>100</v>
      </c>
      <c r="J7" s="22">
        <f t="shared" si="0"/>
        <v>1500</v>
      </c>
      <c r="K7" s="8">
        <v>0.21</v>
      </c>
      <c r="L7" s="23">
        <f>Movimientos!$J7*(1+Movimientos!$K7)</f>
        <v>1815</v>
      </c>
    </row>
    <row r="8" spans="1:12" customFormat="1" x14ac:dyDescent="0.25">
      <c r="A8" s="3">
        <v>44123</v>
      </c>
      <c r="B8" s="19" t="s">
        <v>12</v>
      </c>
      <c r="C8" s="21" t="s">
        <v>27</v>
      </c>
      <c r="D8" s="11" t="s">
        <v>324</v>
      </c>
      <c r="E8" s="5" t="s">
        <v>330</v>
      </c>
      <c r="F8" s="5" t="s">
        <v>9</v>
      </c>
      <c r="G8" s="5" t="s">
        <v>14</v>
      </c>
      <c r="H8" s="5">
        <v>10</v>
      </c>
      <c r="I8" s="16">
        <v>160</v>
      </c>
      <c r="J8" s="22">
        <f t="shared" si="0"/>
        <v>1600</v>
      </c>
      <c r="K8" s="8">
        <v>0.21</v>
      </c>
      <c r="L8" s="23">
        <f>Movimientos!$J8*(1+Movimientos!$K8)</f>
        <v>1936</v>
      </c>
    </row>
    <row r="9" spans="1:12" customFormat="1" x14ac:dyDescent="0.25">
      <c r="A9" s="3">
        <v>44124</v>
      </c>
      <c r="B9" s="19" t="s">
        <v>13</v>
      </c>
      <c r="C9" s="21" t="s">
        <v>28</v>
      </c>
      <c r="D9" s="11" t="s">
        <v>320</v>
      </c>
      <c r="E9" s="5" t="s">
        <v>331</v>
      </c>
      <c r="F9" s="5" t="s">
        <v>15</v>
      </c>
      <c r="G9" s="5" t="s">
        <v>14</v>
      </c>
      <c r="H9" s="5">
        <v>20</v>
      </c>
      <c r="I9" s="16">
        <v>180</v>
      </c>
      <c r="J9" s="22">
        <f t="shared" si="0"/>
        <v>3600</v>
      </c>
      <c r="K9" s="8">
        <v>0.21</v>
      </c>
      <c r="L9" s="23">
        <f>Movimientos!$J9*(1+Movimientos!$K9)</f>
        <v>4356</v>
      </c>
    </row>
    <row r="10" spans="1:12" customFormat="1" x14ac:dyDescent="0.25">
      <c r="A10" s="3">
        <v>44125</v>
      </c>
      <c r="B10" s="19" t="s">
        <v>12</v>
      </c>
      <c r="C10" s="21" t="s">
        <v>29</v>
      </c>
      <c r="D10" s="11" t="s">
        <v>320</v>
      </c>
      <c r="E10" s="14" t="s">
        <v>325</v>
      </c>
      <c r="F10" s="10" t="s">
        <v>7</v>
      </c>
      <c r="G10" s="4" t="s">
        <v>8</v>
      </c>
      <c r="H10" s="5">
        <v>15</v>
      </c>
      <c r="I10" s="16">
        <v>15</v>
      </c>
      <c r="J10" s="22">
        <f t="shared" si="0"/>
        <v>225</v>
      </c>
      <c r="K10" s="7">
        <v>0.21</v>
      </c>
      <c r="L10" s="23">
        <f>Movimientos!$J10*(1+Movimientos!$K10)</f>
        <v>272.25</v>
      </c>
    </row>
    <row r="11" spans="1:12" customFormat="1" x14ac:dyDescent="0.25">
      <c r="A11" s="3">
        <v>44126</v>
      </c>
      <c r="B11" s="19" t="s">
        <v>12</v>
      </c>
      <c r="C11" s="21" t="s">
        <v>30</v>
      </c>
      <c r="D11" s="11" t="s">
        <v>6</v>
      </c>
      <c r="E11" s="13" t="s">
        <v>326</v>
      </c>
      <c r="F11" s="5" t="s">
        <v>7</v>
      </c>
      <c r="G11" s="5" t="s">
        <v>8</v>
      </c>
      <c r="H11" s="5">
        <v>10</v>
      </c>
      <c r="I11" s="16">
        <v>90</v>
      </c>
      <c r="J11" s="22">
        <f t="shared" si="0"/>
        <v>900</v>
      </c>
      <c r="K11" s="8">
        <v>0.21</v>
      </c>
      <c r="L11" s="23">
        <f>Movimientos!$J11*(1+Movimientos!$K11)</f>
        <v>1089</v>
      </c>
    </row>
    <row r="12" spans="1:12" customFormat="1" x14ac:dyDescent="0.25">
      <c r="A12" s="3">
        <v>44127</v>
      </c>
      <c r="B12" s="19" t="s">
        <v>13</v>
      </c>
      <c r="C12" s="21" t="s">
        <v>31</v>
      </c>
      <c r="D12" s="11" t="s">
        <v>324</v>
      </c>
      <c r="E12" s="5" t="s">
        <v>327</v>
      </c>
      <c r="F12" s="5" t="s">
        <v>9</v>
      </c>
      <c r="G12" s="5" t="s">
        <v>10</v>
      </c>
      <c r="H12" s="5">
        <v>100</v>
      </c>
      <c r="I12" s="16">
        <v>150</v>
      </c>
      <c r="J12" s="22">
        <f t="shared" si="0"/>
        <v>15000</v>
      </c>
      <c r="K12" s="8">
        <v>0.21</v>
      </c>
      <c r="L12" s="23">
        <f>Movimientos!$J12*(1+Movimientos!$K12)</f>
        <v>18150</v>
      </c>
    </row>
    <row r="13" spans="1:12" customFormat="1" x14ac:dyDescent="0.25">
      <c r="A13" s="3">
        <v>44128</v>
      </c>
      <c r="B13" s="19" t="s">
        <v>13</v>
      </c>
      <c r="C13" s="21" t="s">
        <v>32</v>
      </c>
      <c r="D13" s="11" t="s">
        <v>321</v>
      </c>
      <c r="E13" s="5" t="s">
        <v>328</v>
      </c>
      <c r="F13" s="5" t="s">
        <v>9</v>
      </c>
      <c r="G13" s="5" t="s">
        <v>10</v>
      </c>
      <c r="H13" s="5">
        <v>25</v>
      </c>
      <c r="I13" s="16">
        <v>75</v>
      </c>
      <c r="J13" s="22">
        <f t="shared" si="0"/>
        <v>1875</v>
      </c>
      <c r="K13" s="8">
        <v>0.21</v>
      </c>
      <c r="L13" s="23">
        <f>Movimientos!$J13*(1+Movimientos!$K13)</f>
        <v>2268.75</v>
      </c>
    </row>
    <row r="14" spans="1:12" customFormat="1" x14ac:dyDescent="0.25">
      <c r="A14" s="3">
        <v>44129</v>
      </c>
      <c r="B14" s="19" t="s">
        <v>12</v>
      </c>
      <c r="C14" s="21" t="s">
        <v>33</v>
      </c>
      <c r="D14" s="11" t="s">
        <v>6</v>
      </c>
      <c r="E14" s="5" t="s">
        <v>325</v>
      </c>
      <c r="F14" s="5" t="s">
        <v>7</v>
      </c>
      <c r="G14" s="5" t="s">
        <v>11</v>
      </c>
      <c r="H14" s="5">
        <v>41</v>
      </c>
      <c r="I14" s="16">
        <v>78</v>
      </c>
      <c r="J14" s="22">
        <f t="shared" si="0"/>
        <v>3198</v>
      </c>
      <c r="K14" s="8">
        <v>0.21</v>
      </c>
      <c r="L14" s="23">
        <f>Movimientos!$J14*(1+Movimientos!$K14)</f>
        <v>3869.58</v>
      </c>
    </row>
    <row r="15" spans="1:12" customFormat="1" x14ac:dyDescent="0.25">
      <c r="A15" s="3">
        <v>44130</v>
      </c>
      <c r="B15" s="19" t="s">
        <v>12</v>
      </c>
      <c r="C15" s="21" t="s">
        <v>34</v>
      </c>
      <c r="D15" s="11" t="s">
        <v>322</v>
      </c>
      <c r="E15" s="5" t="s">
        <v>329</v>
      </c>
      <c r="F15" s="5" t="s">
        <v>9</v>
      </c>
      <c r="G15" s="5" t="s">
        <v>14</v>
      </c>
      <c r="H15" s="5">
        <v>100</v>
      </c>
      <c r="I15" s="16">
        <v>10</v>
      </c>
      <c r="J15" s="22">
        <f t="shared" si="0"/>
        <v>1000</v>
      </c>
      <c r="K15" s="8">
        <v>0.21</v>
      </c>
      <c r="L15" s="23">
        <f>Movimientos!$J15*(1+Movimientos!$K15)</f>
        <v>1210</v>
      </c>
    </row>
    <row r="16" spans="1:12" customFormat="1" x14ac:dyDescent="0.25">
      <c r="A16" s="3">
        <v>44131</v>
      </c>
      <c r="B16" s="19" t="s">
        <v>13</v>
      </c>
      <c r="C16" s="21" t="s">
        <v>35</v>
      </c>
      <c r="D16" s="11" t="s">
        <v>324</v>
      </c>
      <c r="E16" s="5" t="s">
        <v>330</v>
      </c>
      <c r="F16" s="5" t="s">
        <v>9</v>
      </c>
      <c r="G16" s="5" t="s">
        <v>14</v>
      </c>
      <c r="H16" s="5">
        <v>60</v>
      </c>
      <c r="I16" s="16">
        <v>65</v>
      </c>
      <c r="J16" s="22">
        <f t="shared" si="0"/>
        <v>3900</v>
      </c>
      <c r="K16" s="8">
        <v>0.21</v>
      </c>
      <c r="L16" s="23">
        <f>Movimientos!$J16*(1+Movimientos!$K16)</f>
        <v>4719</v>
      </c>
    </row>
    <row r="17" spans="1:12" customFormat="1" x14ac:dyDescent="0.25">
      <c r="A17" s="3">
        <v>44132</v>
      </c>
      <c r="B17" s="19" t="s">
        <v>13</v>
      </c>
      <c r="C17" s="21" t="s">
        <v>36</v>
      </c>
      <c r="D17" s="11" t="s">
        <v>323</v>
      </c>
      <c r="E17" s="5" t="s">
        <v>331</v>
      </c>
      <c r="F17" s="5" t="s">
        <v>15</v>
      </c>
      <c r="G17" s="5" t="s">
        <v>14</v>
      </c>
      <c r="H17" s="5">
        <v>35</v>
      </c>
      <c r="I17" s="16">
        <v>98</v>
      </c>
      <c r="J17" s="22">
        <f t="shared" si="0"/>
        <v>3430</v>
      </c>
      <c r="K17" s="8">
        <v>0.21</v>
      </c>
      <c r="L17" s="23">
        <f>Movimientos!$J17*(1+Movimientos!$K17)</f>
        <v>4150.3</v>
      </c>
    </row>
    <row r="18" spans="1:12" customFormat="1" x14ac:dyDescent="0.25">
      <c r="A18" s="3">
        <v>44133</v>
      </c>
      <c r="B18" s="19" t="s">
        <v>12</v>
      </c>
      <c r="C18" s="21" t="s">
        <v>37</v>
      </c>
      <c r="D18" s="11" t="s">
        <v>321</v>
      </c>
      <c r="E18" s="5" t="s">
        <v>325</v>
      </c>
      <c r="F18" s="10" t="s">
        <v>15</v>
      </c>
      <c r="G18" s="5" t="s">
        <v>14</v>
      </c>
      <c r="H18" s="5">
        <v>50</v>
      </c>
      <c r="I18" s="16">
        <v>16</v>
      </c>
      <c r="J18" s="22">
        <f t="shared" si="0"/>
        <v>800</v>
      </c>
      <c r="K18" s="7">
        <v>0.21</v>
      </c>
      <c r="L18" s="23">
        <f>Movimientos!$J18*(1+Movimientos!$K18)</f>
        <v>968</v>
      </c>
    </row>
    <row r="19" spans="1:12" customFormat="1" x14ac:dyDescent="0.25">
      <c r="A19" s="3">
        <v>44134</v>
      </c>
      <c r="B19" s="19" t="s">
        <v>13</v>
      </c>
      <c r="C19" s="21" t="s">
        <v>38</v>
      </c>
      <c r="D19" s="11" t="s">
        <v>324</v>
      </c>
      <c r="E19" s="5" t="s">
        <v>329</v>
      </c>
      <c r="F19" s="5" t="s">
        <v>9</v>
      </c>
      <c r="G19" s="5" t="s">
        <v>14</v>
      </c>
      <c r="H19" s="5">
        <v>10</v>
      </c>
      <c r="I19" s="16">
        <v>87</v>
      </c>
      <c r="J19" s="22">
        <f t="shared" si="0"/>
        <v>870</v>
      </c>
      <c r="K19" s="8">
        <v>0.21</v>
      </c>
      <c r="L19" s="23">
        <f>Movimientos!$J19*(1+Movimientos!$K19)</f>
        <v>1052.7</v>
      </c>
    </row>
    <row r="20" spans="1:12" customFormat="1" x14ac:dyDescent="0.25">
      <c r="A20" s="3">
        <v>44135</v>
      </c>
      <c r="B20" s="19" t="s">
        <v>12</v>
      </c>
      <c r="C20" s="21" t="s">
        <v>39</v>
      </c>
      <c r="D20" s="11" t="s">
        <v>320</v>
      </c>
      <c r="E20" s="5" t="s">
        <v>330</v>
      </c>
      <c r="F20" s="5" t="s">
        <v>9</v>
      </c>
      <c r="G20" s="4" t="s">
        <v>8</v>
      </c>
      <c r="H20" s="5">
        <v>14</v>
      </c>
      <c r="I20" s="16">
        <v>80</v>
      </c>
      <c r="J20" s="22">
        <f t="shared" si="0"/>
        <v>1120</v>
      </c>
      <c r="K20" s="8">
        <v>0.24</v>
      </c>
      <c r="L20" s="23">
        <f>Movimientos!$J20*(1+Movimientos!$K20)</f>
        <v>1388.8</v>
      </c>
    </row>
    <row r="21" spans="1:12" customFormat="1" x14ac:dyDescent="0.25">
      <c r="A21" s="3">
        <v>44136</v>
      </c>
      <c r="B21" s="19" t="s">
        <v>12</v>
      </c>
      <c r="C21" s="21" t="s">
        <v>40</v>
      </c>
      <c r="D21" s="11" t="s">
        <v>321</v>
      </c>
      <c r="E21" s="5" t="s">
        <v>331</v>
      </c>
      <c r="F21" s="5" t="s">
        <v>9</v>
      </c>
      <c r="G21" s="5" t="s">
        <v>8</v>
      </c>
      <c r="H21" s="5">
        <v>30</v>
      </c>
      <c r="I21" s="16">
        <v>100</v>
      </c>
      <c r="J21" s="22">
        <f t="shared" si="0"/>
        <v>3000</v>
      </c>
      <c r="K21" s="8">
        <v>0.21</v>
      </c>
      <c r="L21" s="23">
        <f>Movimientos!$J21*(1+Movimientos!$K21)</f>
        <v>3630</v>
      </c>
    </row>
    <row r="22" spans="1:12" customFormat="1" x14ac:dyDescent="0.25">
      <c r="A22" s="3">
        <v>44137</v>
      </c>
      <c r="B22" s="19" t="s">
        <v>13</v>
      </c>
      <c r="C22" s="21" t="s">
        <v>41</v>
      </c>
      <c r="D22" s="11" t="s">
        <v>322</v>
      </c>
      <c r="E22" s="14" t="s">
        <v>325</v>
      </c>
      <c r="F22" s="5" t="s">
        <v>7</v>
      </c>
      <c r="G22" s="4" t="s">
        <v>8</v>
      </c>
      <c r="H22" s="5">
        <v>100</v>
      </c>
      <c r="I22" s="16">
        <v>54</v>
      </c>
      <c r="J22" s="22">
        <f t="shared" si="0"/>
        <v>5400</v>
      </c>
      <c r="K22" s="8">
        <v>0.21</v>
      </c>
      <c r="L22" s="23">
        <f>Movimientos!$J22*(1+Movimientos!$K22)</f>
        <v>6534</v>
      </c>
    </row>
    <row r="23" spans="1:12" customFormat="1" x14ac:dyDescent="0.25">
      <c r="A23" s="3">
        <v>44138</v>
      </c>
      <c r="B23" s="19" t="s">
        <v>12</v>
      </c>
      <c r="C23" s="21" t="s">
        <v>42</v>
      </c>
      <c r="D23" s="11" t="s">
        <v>6</v>
      </c>
      <c r="E23" s="13" t="s">
        <v>326</v>
      </c>
      <c r="F23" s="5" t="s">
        <v>9</v>
      </c>
      <c r="G23" s="5" t="s">
        <v>8</v>
      </c>
      <c r="H23" s="5">
        <v>22</v>
      </c>
      <c r="I23" s="16">
        <v>67</v>
      </c>
      <c r="J23" s="22">
        <f t="shared" si="0"/>
        <v>1474</v>
      </c>
      <c r="K23" s="8">
        <v>0.21</v>
      </c>
      <c r="L23" s="23">
        <f>Movimientos!$J23*(1+Movimientos!$K23)</f>
        <v>1783.54</v>
      </c>
    </row>
    <row r="24" spans="1:12" customFormat="1" x14ac:dyDescent="0.25">
      <c r="A24" s="3">
        <v>44139</v>
      </c>
      <c r="B24" s="19" t="s">
        <v>13</v>
      </c>
      <c r="C24" s="21" t="s">
        <v>43</v>
      </c>
      <c r="D24" s="11" t="s">
        <v>320</v>
      </c>
      <c r="E24" s="5" t="s">
        <v>327</v>
      </c>
      <c r="F24" s="5" t="s">
        <v>9</v>
      </c>
      <c r="G24" s="5" t="s">
        <v>10</v>
      </c>
      <c r="H24" s="5">
        <v>18</v>
      </c>
      <c r="I24" s="16">
        <v>76</v>
      </c>
      <c r="J24" s="22">
        <f t="shared" si="0"/>
        <v>1368</v>
      </c>
      <c r="K24" s="8">
        <v>0.21</v>
      </c>
      <c r="L24" s="23">
        <f>Movimientos!$J24*(1+Movimientos!$K24)</f>
        <v>1655.28</v>
      </c>
    </row>
    <row r="25" spans="1:12" customFormat="1" x14ac:dyDescent="0.25">
      <c r="A25" s="3">
        <v>44140</v>
      </c>
      <c r="B25" s="19" t="s">
        <v>13</v>
      </c>
      <c r="C25" s="21" t="s">
        <v>44</v>
      </c>
      <c r="D25" s="11" t="s">
        <v>323</v>
      </c>
      <c r="E25" s="5" t="s">
        <v>328</v>
      </c>
      <c r="F25" s="5" t="s">
        <v>15</v>
      </c>
      <c r="G25" s="5" t="s">
        <v>10</v>
      </c>
      <c r="H25" s="5">
        <v>30</v>
      </c>
      <c r="I25" s="16">
        <v>50</v>
      </c>
      <c r="J25" s="22">
        <f t="shared" si="0"/>
        <v>1500</v>
      </c>
      <c r="K25" s="8">
        <v>0.21</v>
      </c>
      <c r="L25" s="23">
        <f>Movimientos!$J25*(1+Movimientos!$K25)</f>
        <v>1815</v>
      </c>
    </row>
    <row r="26" spans="1:12" customFormat="1" x14ac:dyDescent="0.25">
      <c r="A26" s="3">
        <v>44141</v>
      </c>
      <c r="B26" s="19" t="s">
        <v>12</v>
      </c>
      <c r="C26" s="21" t="s">
        <v>45</v>
      </c>
      <c r="D26" s="20" t="s">
        <v>6</v>
      </c>
      <c r="E26" s="5" t="s">
        <v>327</v>
      </c>
      <c r="F26" s="10" t="s">
        <v>7</v>
      </c>
      <c r="G26" s="5" t="s">
        <v>10</v>
      </c>
      <c r="H26" s="5">
        <v>100</v>
      </c>
      <c r="I26" s="16">
        <v>109</v>
      </c>
      <c r="J26" s="22">
        <f t="shared" si="0"/>
        <v>10900</v>
      </c>
      <c r="K26" s="8">
        <v>0.21</v>
      </c>
      <c r="L26" s="23">
        <f>Movimientos!$J26*(1+Movimientos!$K26)</f>
        <v>13189</v>
      </c>
    </row>
    <row r="27" spans="1:12" customFormat="1" x14ac:dyDescent="0.25">
      <c r="A27" s="3">
        <v>44142</v>
      </c>
      <c r="B27" s="19" t="s">
        <v>13</v>
      </c>
      <c r="C27" s="21" t="s">
        <v>46</v>
      </c>
      <c r="D27" s="12" t="s">
        <v>320</v>
      </c>
      <c r="E27" s="5" t="s">
        <v>328</v>
      </c>
      <c r="F27" s="5" t="s">
        <v>7</v>
      </c>
      <c r="G27" s="5" t="s">
        <v>10</v>
      </c>
      <c r="H27" s="5">
        <v>25</v>
      </c>
      <c r="I27" s="16">
        <v>78</v>
      </c>
      <c r="J27" s="22">
        <f t="shared" si="0"/>
        <v>1950</v>
      </c>
      <c r="K27" s="8">
        <v>0.21</v>
      </c>
      <c r="L27" s="23">
        <f>Movimientos!$J27*(1+Movimientos!$K27)</f>
        <v>2359.5</v>
      </c>
    </row>
    <row r="28" spans="1:12" customFormat="1" x14ac:dyDescent="0.25">
      <c r="A28" s="3">
        <v>44143</v>
      </c>
      <c r="B28" s="19" t="s">
        <v>12</v>
      </c>
      <c r="C28" s="21" t="s">
        <v>47</v>
      </c>
      <c r="D28" s="11" t="s">
        <v>321</v>
      </c>
      <c r="E28" s="5" t="s">
        <v>325</v>
      </c>
      <c r="F28" s="5" t="s">
        <v>9</v>
      </c>
      <c r="G28" s="5" t="s">
        <v>11</v>
      </c>
      <c r="H28" s="5">
        <v>41</v>
      </c>
      <c r="I28" s="16">
        <v>65</v>
      </c>
      <c r="J28" s="22">
        <f t="shared" si="0"/>
        <v>2665</v>
      </c>
      <c r="K28" s="8">
        <v>0.21</v>
      </c>
      <c r="L28" s="23">
        <f>Movimientos!$J28*(1+Movimientos!$K28)</f>
        <v>3224.65</v>
      </c>
    </row>
    <row r="29" spans="1:12" customFormat="1" x14ac:dyDescent="0.25">
      <c r="A29" s="3">
        <v>44144</v>
      </c>
      <c r="B29" s="19" t="s">
        <v>12</v>
      </c>
      <c r="C29" s="21" t="s">
        <v>48</v>
      </c>
      <c r="D29" s="11" t="s">
        <v>322</v>
      </c>
      <c r="E29" s="5" t="s">
        <v>329</v>
      </c>
      <c r="F29" s="5" t="s">
        <v>9</v>
      </c>
      <c r="G29" s="5" t="s">
        <v>14</v>
      </c>
      <c r="H29" s="5">
        <v>100</v>
      </c>
      <c r="I29" s="16">
        <v>45</v>
      </c>
      <c r="J29" s="22">
        <f t="shared" si="0"/>
        <v>4500</v>
      </c>
      <c r="K29" s="8">
        <v>0.21</v>
      </c>
      <c r="L29" s="23">
        <f>Movimientos!$J29*(1+Movimientos!$K29)</f>
        <v>5445</v>
      </c>
    </row>
    <row r="30" spans="1:12" customFormat="1" x14ac:dyDescent="0.25">
      <c r="A30" s="3">
        <v>44145</v>
      </c>
      <c r="B30" s="19" t="s">
        <v>13</v>
      </c>
      <c r="C30" s="21" t="s">
        <v>49</v>
      </c>
      <c r="D30" s="11" t="s">
        <v>323</v>
      </c>
      <c r="E30" s="5" t="s">
        <v>330</v>
      </c>
      <c r="F30" s="5" t="s">
        <v>7</v>
      </c>
      <c r="G30" s="5" t="s">
        <v>14</v>
      </c>
      <c r="H30" s="4">
        <v>100</v>
      </c>
      <c r="I30" s="15">
        <v>200</v>
      </c>
      <c r="J30" s="22">
        <f t="shared" si="0"/>
        <v>20000</v>
      </c>
      <c r="K30" s="8">
        <v>0.21</v>
      </c>
      <c r="L30" s="23">
        <f>Movimientos!$J30*(1+Movimientos!$K30)</f>
        <v>24200</v>
      </c>
    </row>
    <row r="31" spans="1:12" customFormat="1" x14ac:dyDescent="0.25">
      <c r="A31" s="3">
        <v>44146</v>
      </c>
      <c r="B31" s="19" t="s">
        <v>13</v>
      </c>
      <c r="C31" s="21" t="s">
        <v>50</v>
      </c>
      <c r="D31" s="11" t="s">
        <v>6</v>
      </c>
      <c r="E31" s="5" t="s">
        <v>331</v>
      </c>
      <c r="F31" s="5" t="s">
        <v>9</v>
      </c>
      <c r="G31" s="5" t="s">
        <v>14</v>
      </c>
      <c r="H31" s="5">
        <v>10</v>
      </c>
      <c r="I31" s="16">
        <v>600</v>
      </c>
      <c r="J31" s="22">
        <f t="shared" si="0"/>
        <v>6000</v>
      </c>
      <c r="K31" s="8">
        <v>0.21</v>
      </c>
      <c r="L31" s="23">
        <f>Movimientos!$J31*(1+Movimientos!$K31)</f>
        <v>7260</v>
      </c>
    </row>
    <row r="32" spans="1:12" customFormat="1" x14ac:dyDescent="0.25">
      <c r="A32" s="3">
        <v>44147</v>
      </c>
      <c r="B32" s="19" t="s">
        <v>12</v>
      </c>
      <c r="C32" s="21" t="s">
        <v>51</v>
      </c>
      <c r="D32" s="11" t="s">
        <v>324</v>
      </c>
      <c r="E32" s="5" t="s">
        <v>325</v>
      </c>
      <c r="F32" s="5" t="s">
        <v>7</v>
      </c>
      <c r="G32" s="4" t="s">
        <v>8</v>
      </c>
      <c r="H32" s="5">
        <v>50</v>
      </c>
      <c r="I32" s="16">
        <v>102</v>
      </c>
      <c r="J32" s="22">
        <f t="shared" si="0"/>
        <v>5100</v>
      </c>
      <c r="K32" s="8">
        <v>0.21</v>
      </c>
      <c r="L32" s="23">
        <f>Movimientos!$J32*(1+Movimientos!$K32)</f>
        <v>6171</v>
      </c>
    </row>
    <row r="33" spans="1:12" customFormat="1" x14ac:dyDescent="0.25">
      <c r="A33" s="3">
        <v>44148</v>
      </c>
      <c r="B33" s="19" t="s">
        <v>12</v>
      </c>
      <c r="C33" s="21" t="s">
        <v>52</v>
      </c>
      <c r="D33" s="11" t="s">
        <v>320</v>
      </c>
      <c r="E33" s="5" t="s">
        <v>329</v>
      </c>
      <c r="F33" s="5" t="s">
        <v>15</v>
      </c>
      <c r="G33" s="5" t="s">
        <v>8</v>
      </c>
      <c r="H33" s="5">
        <v>10</v>
      </c>
      <c r="I33" s="16">
        <v>250</v>
      </c>
      <c r="J33" s="22">
        <f t="shared" si="0"/>
        <v>2500</v>
      </c>
      <c r="K33" s="8">
        <v>0.21</v>
      </c>
      <c r="L33" s="23">
        <f>Movimientos!$J33*(1+Movimientos!$K33)</f>
        <v>3025</v>
      </c>
    </row>
    <row r="34" spans="1:12" customFormat="1" x14ac:dyDescent="0.25">
      <c r="A34" s="3">
        <v>44149</v>
      </c>
      <c r="B34" s="19" t="s">
        <v>13</v>
      </c>
      <c r="C34" s="21" t="s">
        <v>53</v>
      </c>
      <c r="D34" s="11" t="s">
        <v>320</v>
      </c>
      <c r="E34" s="5" t="s">
        <v>330</v>
      </c>
      <c r="F34" s="10" t="s">
        <v>15</v>
      </c>
      <c r="G34" s="4" t="s">
        <v>8</v>
      </c>
      <c r="H34" s="5">
        <v>10</v>
      </c>
      <c r="I34" s="16">
        <v>100</v>
      </c>
      <c r="J34" s="22">
        <f t="shared" si="0"/>
        <v>1000</v>
      </c>
      <c r="K34" s="8">
        <v>0.21</v>
      </c>
      <c r="L34" s="23">
        <f>Movimientos!$J34*(1+Movimientos!$K34)</f>
        <v>1210</v>
      </c>
    </row>
    <row r="35" spans="1:12" customFormat="1" x14ac:dyDescent="0.25">
      <c r="A35" s="3">
        <v>44150</v>
      </c>
      <c r="B35" s="19" t="s">
        <v>13</v>
      </c>
      <c r="C35" s="21" t="s">
        <v>54</v>
      </c>
      <c r="D35" s="11" t="s">
        <v>6</v>
      </c>
      <c r="E35" s="5" t="s">
        <v>331</v>
      </c>
      <c r="F35" s="5" t="s">
        <v>9</v>
      </c>
      <c r="G35" s="5" t="s">
        <v>8</v>
      </c>
      <c r="H35" s="5">
        <v>15</v>
      </c>
      <c r="I35" s="16">
        <v>100</v>
      </c>
      <c r="J35" s="22">
        <f t="shared" si="0"/>
        <v>1500</v>
      </c>
      <c r="K35" s="8">
        <v>0.21</v>
      </c>
      <c r="L35" s="23">
        <f>Movimientos!$J35*(1+Movimientos!$K35)</f>
        <v>1815</v>
      </c>
    </row>
    <row r="36" spans="1:12" customFormat="1" x14ac:dyDescent="0.25">
      <c r="A36" s="3">
        <v>44151</v>
      </c>
      <c r="B36" s="19" t="s">
        <v>12</v>
      </c>
      <c r="C36" s="21" t="s">
        <v>55</v>
      </c>
      <c r="D36" s="11" t="s">
        <v>324</v>
      </c>
      <c r="E36" s="14" t="s">
        <v>325</v>
      </c>
      <c r="F36" s="5" t="s">
        <v>9</v>
      </c>
      <c r="G36" s="5" t="s">
        <v>10</v>
      </c>
      <c r="H36" s="5">
        <v>10</v>
      </c>
      <c r="I36" s="16">
        <v>160</v>
      </c>
      <c r="J36" s="22">
        <f t="shared" si="0"/>
        <v>1600</v>
      </c>
      <c r="K36" s="8">
        <v>0.21</v>
      </c>
      <c r="L36" s="23">
        <f>Movimientos!$J36*(1+Movimientos!$K36)</f>
        <v>1936</v>
      </c>
    </row>
    <row r="37" spans="1:12" customFormat="1" x14ac:dyDescent="0.25">
      <c r="A37" s="3">
        <v>44152</v>
      </c>
      <c r="B37" s="19" t="s">
        <v>13</v>
      </c>
      <c r="C37" s="21" t="s">
        <v>56</v>
      </c>
      <c r="D37" s="11" t="s">
        <v>321</v>
      </c>
      <c r="E37" s="13" t="s">
        <v>326</v>
      </c>
      <c r="F37" s="5" t="s">
        <v>9</v>
      </c>
      <c r="G37" s="5" t="s">
        <v>10</v>
      </c>
      <c r="H37" s="5">
        <v>20</v>
      </c>
      <c r="I37" s="16">
        <v>180</v>
      </c>
      <c r="J37" s="22">
        <f t="shared" si="0"/>
        <v>3600</v>
      </c>
      <c r="K37" s="8">
        <v>0.21</v>
      </c>
      <c r="L37" s="23">
        <f>Movimientos!$J37*(1+Movimientos!$K37)</f>
        <v>4356</v>
      </c>
    </row>
    <row r="38" spans="1:12" customFormat="1" x14ac:dyDescent="0.25">
      <c r="A38" s="3">
        <v>44153</v>
      </c>
      <c r="B38" s="19" t="s">
        <v>12</v>
      </c>
      <c r="C38" s="21" t="s">
        <v>57</v>
      </c>
      <c r="D38" s="11" t="s">
        <v>6</v>
      </c>
      <c r="E38" s="5" t="s">
        <v>327</v>
      </c>
      <c r="F38" s="5" t="s">
        <v>7</v>
      </c>
      <c r="G38" s="5" t="s">
        <v>10</v>
      </c>
      <c r="H38" s="5">
        <v>15</v>
      </c>
      <c r="I38" s="16">
        <v>15</v>
      </c>
      <c r="J38" s="22">
        <f t="shared" si="0"/>
        <v>225</v>
      </c>
      <c r="K38" s="8">
        <v>0.21</v>
      </c>
      <c r="L38" s="23">
        <f>Movimientos!$J38*(1+Movimientos!$K38)</f>
        <v>272.25</v>
      </c>
    </row>
    <row r="39" spans="1:12" customFormat="1" x14ac:dyDescent="0.25">
      <c r="A39" s="3">
        <v>44154</v>
      </c>
      <c r="B39" s="19" t="s">
        <v>13</v>
      </c>
      <c r="C39" s="21" t="s">
        <v>58</v>
      </c>
      <c r="D39" s="11" t="s">
        <v>322</v>
      </c>
      <c r="E39" s="5" t="s">
        <v>328</v>
      </c>
      <c r="F39" s="5" t="s">
        <v>9</v>
      </c>
      <c r="G39" s="5" t="s">
        <v>10</v>
      </c>
      <c r="H39" s="5">
        <v>10</v>
      </c>
      <c r="I39" s="16">
        <v>90</v>
      </c>
      <c r="J39" s="22">
        <f t="shared" si="0"/>
        <v>900</v>
      </c>
      <c r="K39" s="8">
        <v>0.21</v>
      </c>
      <c r="L39" s="23">
        <f>Movimientos!$J39*(1+Movimientos!$K39)</f>
        <v>1089</v>
      </c>
    </row>
    <row r="40" spans="1:12" customFormat="1" x14ac:dyDescent="0.25">
      <c r="A40" s="3">
        <v>44155</v>
      </c>
      <c r="B40" s="19" t="s">
        <v>13</v>
      </c>
      <c r="C40" s="21" t="s">
        <v>59</v>
      </c>
      <c r="D40" s="11" t="s">
        <v>324</v>
      </c>
      <c r="E40" s="5" t="s">
        <v>325</v>
      </c>
      <c r="F40" s="5" t="s">
        <v>9</v>
      </c>
      <c r="G40" s="5" t="s">
        <v>11</v>
      </c>
      <c r="H40" s="5">
        <v>100</v>
      </c>
      <c r="I40" s="16">
        <v>150</v>
      </c>
      <c r="J40" s="22">
        <f t="shared" si="0"/>
        <v>15000</v>
      </c>
      <c r="K40" s="8">
        <v>0.21</v>
      </c>
      <c r="L40" s="23">
        <f>Movimientos!$J40*(1+Movimientos!$K40)</f>
        <v>18150</v>
      </c>
    </row>
    <row r="41" spans="1:12" customFormat="1" x14ac:dyDescent="0.25">
      <c r="A41" s="3">
        <v>44156</v>
      </c>
      <c r="B41" s="19" t="s">
        <v>12</v>
      </c>
      <c r="C41" s="21" t="s">
        <v>60</v>
      </c>
      <c r="D41" s="11" t="s">
        <v>323</v>
      </c>
      <c r="E41" s="5" t="s">
        <v>329</v>
      </c>
      <c r="F41" s="5" t="s">
        <v>15</v>
      </c>
      <c r="G41" s="5" t="s">
        <v>14</v>
      </c>
      <c r="H41" s="5">
        <v>25</v>
      </c>
      <c r="I41" s="16">
        <v>75</v>
      </c>
      <c r="J41" s="22">
        <f t="shared" si="0"/>
        <v>1875</v>
      </c>
      <c r="K41" s="8">
        <v>0.21</v>
      </c>
      <c r="L41" s="23">
        <f>Movimientos!$J41*(1+Movimientos!$K41)</f>
        <v>2268.75</v>
      </c>
    </row>
    <row r="42" spans="1:12" customFormat="1" x14ac:dyDescent="0.25">
      <c r="A42" s="3">
        <v>44157</v>
      </c>
      <c r="B42" s="19" t="s">
        <v>12</v>
      </c>
      <c r="C42" s="21" t="s">
        <v>61</v>
      </c>
      <c r="D42" s="11" t="s">
        <v>321</v>
      </c>
      <c r="E42" s="5" t="s">
        <v>330</v>
      </c>
      <c r="F42" s="10" t="s">
        <v>7</v>
      </c>
      <c r="G42" s="5" t="s">
        <v>14</v>
      </c>
      <c r="H42" s="5">
        <v>41</v>
      </c>
      <c r="I42" s="16">
        <v>78</v>
      </c>
      <c r="J42" s="22">
        <f t="shared" si="0"/>
        <v>3198</v>
      </c>
      <c r="K42" s="8">
        <v>0.21</v>
      </c>
      <c r="L42" s="23">
        <f>Movimientos!$J42*(1+Movimientos!$K42)</f>
        <v>3869.58</v>
      </c>
    </row>
    <row r="43" spans="1:12" customFormat="1" x14ac:dyDescent="0.25">
      <c r="A43" s="3">
        <v>44158</v>
      </c>
      <c r="B43" s="19" t="s">
        <v>13</v>
      </c>
      <c r="C43" s="21" t="s">
        <v>62</v>
      </c>
      <c r="D43" s="11" t="s">
        <v>324</v>
      </c>
      <c r="E43" s="5" t="s">
        <v>325</v>
      </c>
      <c r="F43" s="5" t="s">
        <v>7</v>
      </c>
      <c r="G43" s="5" t="s">
        <v>10</v>
      </c>
      <c r="H43" s="5">
        <v>100</v>
      </c>
      <c r="I43" s="16">
        <v>10</v>
      </c>
      <c r="J43" s="22">
        <f t="shared" si="0"/>
        <v>1000</v>
      </c>
      <c r="K43" s="8">
        <v>0.21</v>
      </c>
      <c r="L43" s="23">
        <f>Movimientos!$J43*(1+Movimientos!$K43)</f>
        <v>1210</v>
      </c>
    </row>
    <row r="44" spans="1:12" customFormat="1" x14ac:dyDescent="0.25">
      <c r="A44" s="3">
        <v>44159</v>
      </c>
      <c r="B44" s="19" t="s">
        <v>13</v>
      </c>
      <c r="C44" s="21" t="s">
        <v>63</v>
      </c>
      <c r="D44" s="11" t="s">
        <v>320</v>
      </c>
      <c r="E44" s="5" t="s">
        <v>329</v>
      </c>
      <c r="F44" s="5" t="s">
        <v>9</v>
      </c>
      <c r="G44" s="5" t="s">
        <v>10</v>
      </c>
      <c r="H44" s="5">
        <v>100</v>
      </c>
      <c r="I44" s="16">
        <v>568</v>
      </c>
      <c r="J44" s="22">
        <f t="shared" si="0"/>
        <v>56800</v>
      </c>
      <c r="K44" s="8">
        <v>0.21</v>
      </c>
      <c r="L44" s="23">
        <f>Movimientos!$J44*(1+Movimientos!$K44)</f>
        <v>68728</v>
      </c>
    </row>
    <row r="45" spans="1:12" customFormat="1" x14ac:dyDescent="0.25">
      <c r="A45" s="3">
        <v>44160</v>
      </c>
      <c r="B45" s="19" t="s">
        <v>12</v>
      </c>
      <c r="C45" s="21" t="s">
        <v>64</v>
      </c>
      <c r="D45" s="11" t="s">
        <v>321</v>
      </c>
      <c r="E45" s="5" t="s">
        <v>330</v>
      </c>
      <c r="F45" s="5" t="s">
        <v>9</v>
      </c>
      <c r="G45" s="5" t="s">
        <v>11</v>
      </c>
      <c r="H45" s="5">
        <v>61</v>
      </c>
      <c r="I45" s="16">
        <v>236</v>
      </c>
      <c r="J45" s="22">
        <f t="shared" si="0"/>
        <v>14396</v>
      </c>
      <c r="K45" s="8">
        <v>0.21</v>
      </c>
      <c r="L45" s="23">
        <f>Movimientos!$J45*(1+Movimientos!$K45)</f>
        <v>17419.16</v>
      </c>
    </row>
    <row r="46" spans="1:12" customFormat="1" x14ac:dyDescent="0.25">
      <c r="A46" s="3">
        <v>44161</v>
      </c>
      <c r="B46" s="19" t="s">
        <v>13</v>
      </c>
      <c r="C46" s="21" t="s">
        <v>65</v>
      </c>
      <c r="D46" s="11" t="s">
        <v>322</v>
      </c>
      <c r="E46" s="5" t="s">
        <v>331</v>
      </c>
      <c r="F46" s="5" t="s">
        <v>7</v>
      </c>
      <c r="G46" s="5" t="s">
        <v>14</v>
      </c>
      <c r="H46" s="5">
        <v>67</v>
      </c>
      <c r="I46" s="16">
        <v>128</v>
      </c>
      <c r="J46" s="22">
        <f t="shared" si="0"/>
        <v>8576</v>
      </c>
      <c r="K46" s="8">
        <v>0.21</v>
      </c>
      <c r="L46" s="23">
        <f>Movimientos!$J46*(1+Movimientos!$K46)</f>
        <v>10376.959999999999</v>
      </c>
    </row>
    <row r="47" spans="1:12" customFormat="1" x14ac:dyDescent="0.25">
      <c r="A47" s="3">
        <v>44162</v>
      </c>
      <c r="B47" s="19" t="s">
        <v>12</v>
      </c>
      <c r="C47" s="21" t="s">
        <v>66</v>
      </c>
      <c r="D47" s="11" t="s">
        <v>6</v>
      </c>
      <c r="E47" s="5" t="s">
        <v>325</v>
      </c>
      <c r="F47" s="5" t="s">
        <v>9</v>
      </c>
      <c r="G47" s="5" t="s">
        <v>14</v>
      </c>
      <c r="H47" s="5">
        <v>20</v>
      </c>
      <c r="I47" s="16">
        <v>60</v>
      </c>
      <c r="J47" s="22">
        <f t="shared" si="0"/>
        <v>1200</v>
      </c>
      <c r="K47" s="8">
        <v>0.21</v>
      </c>
      <c r="L47" s="23">
        <f>Movimientos!$J47*(1+Movimientos!$K47)</f>
        <v>1452</v>
      </c>
    </row>
    <row r="48" spans="1:12" customFormat="1" x14ac:dyDescent="0.25">
      <c r="A48" s="3">
        <v>44163</v>
      </c>
      <c r="B48" s="19" t="s">
        <v>12</v>
      </c>
      <c r="C48" s="21" t="s">
        <v>67</v>
      </c>
      <c r="D48" s="11" t="s">
        <v>320</v>
      </c>
      <c r="E48" s="5" t="s">
        <v>329</v>
      </c>
      <c r="F48" s="5" t="s">
        <v>9</v>
      </c>
      <c r="G48" s="5" t="s">
        <v>14</v>
      </c>
      <c r="H48" s="5">
        <v>32</v>
      </c>
      <c r="I48" s="16">
        <v>79</v>
      </c>
      <c r="J48" s="22">
        <f t="shared" si="0"/>
        <v>2528</v>
      </c>
      <c r="K48" s="8">
        <v>0.21</v>
      </c>
      <c r="L48" s="23">
        <f>Movimientos!$J48*(1+Movimientos!$K48)</f>
        <v>3058.88</v>
      </c>
    </row>
    <row r="49" spans="1:12" customFormat="1" x14ac:dyDescent="0.25">
      <c r="A49" s="3">
        <v>44164</v>
      </c>
      <c r="B49" s="19" t="s">
        <v>13</v>
      </c>
      <c r="C49" s="21" t="s">
        <v>68</v>
      </c>
      <c r="D49" s="11" t="s">
        <v>323</v>
      </c>
      <c r="E49" s="5" t="s">
        <v>330</v>
      </c>
      <c r="F49" s="5" t="s">
        <v>15</v>
      </c>
      <c r="G49" s="4" t="s">
        <v>8</v>
      </c>
      <c r="H49" s="5">
        <v>90</v>
      </c>
      <c r="I49" s="16">
        <v>36</v>
      </c>
      <c r="J49" s="22">
        <f t="shared" si="0"/>
        <v>3240</v>
      </c>
      <c r="K49" s="8">
        <v>0.21</v>
      </c>
      <c r="L49" s="23">
        <f>Movimientos!$J49*(1+Movimientos!$K49)</f>
        <v>3920.4</v>
      </c>
    </row>
    <row r="50" spans="1:12" customFormat="1" x14ac:dyDescent="0.25">
      <c r="A50" s="3">
        <v>44165</v>
      </c>
      <c r="B50" s="19" t="s">
        <v>13</v>
      </c>
      <c r="C50" s="21" t="s">
        <v>69</v>
      </c>
      <c r="D50" s="20" t="s">
        <v>6</v>
      </c>
      <c r="E50" s="5" t="s">
        <v>331</v>
      </c>
      <c r="F50" s="10" t="s">
        <v>15</v>
      </c>
      <c r="G50" s="5" t="s">
        <v>8</v>
      </c>
      <c r="H50" s="5">
        <v>190</v>
      </c>
      <c r="I50" s="16">
        <v>87</v>
      </c>
      <c r="J50" s="22">
        <f t="shared" si="0"/>
        <v>16530</v>
      </c>
      <c r="K50" s="8">
        <v>0.21</v>
      </c>
      <c r="L50" s="23">
        <f>Movimientos!$J50*(1+Movimientos!$K50)</f>
        <v>20001.3</v>
      </c>
    </row>
    <row r="51" spans="1:12" customFormat="1" x14ac:dyDescent="0.25">
      <c r="A51" s="3">
        <v>44166</v>
      </c>
      <c r="B51" s="19" t="s">
        <v>12</v>
      </c>
      <c r="C51" s="21" t="s">
        <v>70</v>
      </c>
      <c r="D51" s="12" t="s">
        <v>320</v>
      </c>
      <c r="E51" s="14" t="s">
        <v>325</v>
      </c>
      <c r="F51" s="5" t="s">
        <v>9</v>
      </c>
      <c r="G51" s="5" t="s">
        <v>10</v>
      </c>
      <c r="H51" s="5">
        <v>10</v>
      </c>
      <c r="I51" s="15">
        <v>200</v>
      </c>
      <c r="J51" s="22">
        <f t="shared" si="0"/>
        <v>2000</v>
      </c>
      <c r="K51" s="8">
        <v>0.21</v>
      </c>
      <c r="L51" s="23">
        <f>Movimientos!$J51*(1+Movimientos!$K51)</f>
        <v>2420</v>
      </c>
    </row>
    <row r="52" spans="1:12" customFormat="1" x14ac:dyDescent="0.25">
      <c r="A52" s="3">
        <v>44167</v>
      </c>
      <c r="B52" s="19" t="s">
        <v>13</v>
      </c>
      <c r="C52" s="21" t="s">
        <v>71</v>
      </c>
      <c r="D52" s="11" t="s">
        <v>321</v>
      </c>
      <c r="E52" s="5" t="s">
        <v>328</v>
      </c>
      <c r="F52" s="5" t="s">
        <v>9</v>
      </c>
      <c r="G52" s="5" t="s">
        <v>10</v>
      </c>
      <c r="H52" s="5">
        <v>15</v>
      </c>
      <c r="I52" s="16">
        <v>600</v>
      </c>
      <c r="J52" s="22">
        <f t="shared" si="0"/>
        <v>9000</v>
      </c>
      <c r="K52" s="8">
        <v>0.21</v>
      </c>
      <c r="L52" s="23">
        <f>Movimientos!$J52*(1+Movimientos!$K52)</f>
        <v>10890</v>
      </c>
    </row>
    <row r="53" spans="1:12" customFormat="1" x14ac:dyDescent="0.25">
      <c r="A53" s="3">
        <v>44168</v>
      </c>
      <c r="B53" s="19" t="s">
        <v>12</v>
      </c>
      <c r="C53" s="21" t="s">
        <v>72</v>
      </c>
      <c r="D53" s="11" t="s">
        <v>322</v>
      </c>
      <c r="E53" s="5" t="s">
        <v>325</v>
      </c>
      <c r="F53" s="5" t="s">
        <v>9</v>
      </c>
      <c r="G53" s="5" t="s">
        <v>11</v>
      </c>
      <c r="H53" s="5">
        <v>10</v>
      </c>
      <c r="I53" s="16">
        <v>102</v>
      </c>
      <c r="J53" s="22">
        <f t="shared" si="0"/>
        <v>1020</v>
      </c>
      <c r="K53" s="8">
        <v>0.21</v>
      </c>
      <c r="L53" s="23">
        <f>Movimientos!$J53*(1+Movimientos!$K53)</f>
        <v>1234.2</v>
      </c>
    </row>
    <row r="54" spans="1:12" customFormat="1" x14ac:dyDescent="0.25">
      <c r="A54" s="3">
        <v>44169</v>
      </c>
      <c r="B54" s="19" t="s">
        <v>12</v>
      </c>
      <c r="C54" s="21" t="s">
        <v>73</v>
      </c>
      <c r="D54" s="11" t="s">
        <v>323</v>
      </c>
      <c r="E54" s="5" t="s">
        <v>329</v>
      </c>
      <c r="F54" s="5" t="s">
        <v>7</v>
      </c>
      <c r="G54" s="5" t="s">
        <v>14</v>
      </c>
      <c r="H54" s="5">
        <v>22</v>
      </c>
      <c r="I54" s="16">
        <v>250</v>
      </c>
      <c r="J54" s="22">
        <f t="shared" si="0"/>
        <v>5500</v>
      </c>
      <c r="K54" s="8">
        <v>0.21</v>
      </c>
      <c r="L54" s="23">
        <f>Movimientos!$J54*(1+Movimientos!$K54)</f>
        <v>6655</v>
      </c>
    </row>
    <row r="55" spans="1:12" customFormat="1" x14ac:dyDescent="0.25">
      <c r="A55" s="3">
        <v>44170</v>
      </c>
      <c r="B55" s="19" t="s">
        <v>13</v>
      </c>
      <c r="C55" s="21" t="s">
        <v>74</v>
      </c>
      <c r="D55" s="11" t="s">
        <v>6</v>
      </c>
      <c r="E55" s="5" t="s">
        <v>330</v>
      </c>
      <c r="F55" s="5" t="s">
        <v>9</v>
      </c>
      <c r="G55" s="5" t="s">
        <v>14</v>
      </c>
      <c r="H55" s="5">
        <v>15</v>
      </c>
      <c r="I55" s="16">
        <v>100</v>
      </c>
      <c r="J55" s="22">
        <f t="shared" si="0"/>
        <v>1500</v>
      </c>
      <c r="K55" s="8">
        <v>0.21</v>
      </c>
      <c r="L55" s="23">
        <f>Movimientos!$J55*(1+Movimientos!$K55)</f>
        <v>1815</v>
      </c>
    </row>
    <row r="56" spans="1:12" customFormat="1" x14ac:dyDescent="0.25">
      <c r="A56" s="3">
        <v>44171</v>
      </c>
      <c r="B56" s="19" t="s">
        <v>13</v>
      </c>
      <c r="C56" s="21" t="s">
        <v>75</v>
      </c>
      <c r="D56" s="11" t="s">
        <v>324</v>
      </c>
      <c r="E56" s="5" t="s">
        <v>325</v>
      </c>
      <c r="F56" s="5" t="s">
        <v>9</v>
      </c>
      <c r="G56" s="5" t="s">
        <v>14</v>
      </c>
      <c r="H56" s="5">
        <v>10</v>
      </c>
      <c r="I56" s="16">
        <v>100</v>
      </c>
      <c r="J56" s="22">
        <f t="shared" si="0"/>
        <v>1000</v>
      </c>
      <c r="K56" s="8">
        <v>0.21</v>
      </c>
      <c r="L56" s="23">
        <f>Movimientos!$J56*(1+Movimientos!$K56)</f>
        <v>1210</v>
      </c>
    </row>
    <row r="57" spans="1:12" customFormat="1" x14ac:dyDescent="0.25">
      <c r="A57" s="3">
        <v>44172</v>
      </c>
      <c r="B57" s="19" t="s">
        <v>12</v>
      </c>
      <c r="C57" s="21" t="s">
        <v>76</v>
      </c>
      <c r="D57" s="11" t="s">
        <v>320</v>
      </c>
      <c r="E57" s="5" t="s">
        <v>329</v>
      </c>
      <c r="F57" s="5" t="s">
        <v>15</v>
      </c>
      <c r="G57" s="5" t="s">
        <v>14</v>
      </c>
      <c r="H57" s="5">
        <v>100</v>
      </c>
      <c r="I57" s="16">
        <v>160</v>
      </c>
      <c r="J57" s="22">
        <f t="shared" si="0"/>
        <v>16000</v>
      </c>
      <c r="K57" s="8">
        <v>0.21</v>
      </c>
      <c r="L57" s="23">
        <f>Movimientos!$J57*(1+Movimientos!$K57)</f>
        <v>19360</v>
      </c>
    </row>
    <row r="58" spans="1:12" customFormat="1" x14ac:dyDescent="0.25">
      <c r="A58" s="3">
        <v>44173</v>
      </c>
      <c r="B58" s="19" t="s">
        <v>12</v>
      </c>
      <c r="C58" s="21" t="s">
        <v>77</v>
      </c>
      <c r="D58" s="11" t="s">
        <v>320</v>
      </c>
      <c r="E58" s="5" t="s">
        <v>330</v>
      </c>
      <c r="F58" s="10" t="s">
        <v>7</v>
      </c>
      <c r="G58" s="4" t="s">
        <v>8</v>
      </c>
      <c r="H58" s="5">
        <v>25</v>
      </c>
      <c r="I58" s="16">
        <v>66</v>
      </c>
      <c r="J58" s="22">
        <f t="shared" si="0"/>
        <v>1650</v>
      </c>
      <c r="K58" s="8">
        <v>0.21</v>
      </c>
      <c r="L58" s="23">
        <f>Movimientos!$J58*(1+Movimientos!$K58)</f>
        <v>1996.5</v>
      </c>
    </row>
    <row r="59" spans="1:12" customFormat="1" x14ac:dyDescent="0.25">
      <c r="A59" s="3">
        <v>44174</v>
      </c>
      <c r="B59" s="19" t="s">
        <v>13</v>
      </c>
      <c r="C59" s="21" t="s">
        <v>78</v>
      </c>
      <c r="D59" s="11" t="s">
        <v>6</v>
      </c>
      <c r="E59" s="5" t="s">
        <v>331</v>
      </c>
      <c r="F59" s="5" t="s">
        <v>7</v>
      </c>
      <c r="G59" s="5" t="s">
        <v>8</v>
      </c>
      <c r="H59" s="5">
        <v>41</v>
      </c>
      <c r="I59" s="16">
        <v>15</v>
      </c>
      <c r="J59" s="22">
        <f t="shared" si="0"/>
        <v>615</v>
      </c>
      <c r="K59" s="8">
        <v>0.21</v>
      </c>
      <c r="L59" s="23">
        <f>Movimientos!$J59*(1+Movimientos!$K59)</f>
        <v>744.15</v>
      </c>
    </row>
    <row r="60" spans="1:12" customFormat="1" x14ac:dyDescent="0.25">
      <c r="A60" s="3">
        <v>44175</v>
      </c>
      <c r="B60" s="19" t="s">
        <v>13</v>
      </c>
      <c r="C60" s="21" t="s">
        <v>79</v>
      </c>
      <c r="D60" s="11" t="s">
        <v>324</v>
      </c>
      <c r="E60" s="5" t="s">
        <v>325</v>
      </c>
      <c r="F60" s="5" t="s">
        <v>9</v>
      </c>
      <c r="G60" s="4" t="s">
        <v>8</v>
      </c>
      <c r="H60" s="5">
        <v>100</v>
      </c>
      <c r="I60" s="16">
        <v>90</v>
      </c>
      <c r="J60" s="22">
        <f t="shared" si="0"/>
        <v>9000</v>
      </c>
      <c r="K60" s="8">
        <v>0.21</v>
      </c>
      <c r="L60" s="23">
        <f>Movimientos!$J60*(1+Movimientos!$K60)</f>
        <v>10890</v>
      </c>
    </row>
    <row r="61" spans="1:12" customFormat="1" x14ac:dyDescent="0.25">
      <c r="A61" s="3">
        <v>44176</v>
      </c>
      <c r="B61" s="19" t="s">
        <v>12</v>
      </c>
      <c r="C61" s="21" t="s">
        <v>80</v>
      </c>
      <c r="D61" s="11" t="s">
        <v>321</v>
      </c>
      <c r="E61" s="13" t="s">
        <v>326</v>
      </c>
      <c r="F61" s="5" t="s">
        <v>9</v>
      </c>
      <c r="G61" s="5" t="s">
        <v>8</v>
      </c>
      <c r="H61" s="5">
        <v>60</v>
      </c>
      <c r="I61" s="16">
        <v>150</v>
      </c>
      <c r="J61" s="22">
        <f t="shared" si="0"/>
        <v>9000</v>
      </c>
      <c r="K61" s="8">
        <v>0.21</v>
      </c>
      <c r="L61" s="23">
        <f>Movimientos!$J61*(1+Movimientos!$K61)</f>
        <v>10890</v>
      </c>
    </row>
    <row r="62" spans="1:12" customFormat="1" x14ac:dyDescent="0.25">
      <c r="A62" s="3">
        <v>44177</v>
      </c>
      <c r="B62" s="19" t="s">
        <v>13</v>
      </c>
      <c r="C62" s="21" t="s">
        <v>81</v>
      </c>
      <c r="D62" s="11" t="s">
        <v>6</v>
      </c>
      <c r="E62" s="5" t="s">
        <v>327</v>
      </c>
      <c r="F62" s="5" t="s">
        <v>15</v>
      </c>
      <c r="G62" s="5" t="s">
        <v>10</v>
      </c>
      <c r="H62" s="5">
        <v>35</v>
      </c>
      <c r="I62" s="16">
        <v>75</v>
      </c>
      <c r="J62" s="22">
        <f t="shared" si="0"/>
        <v>2625</v>
      </c>
      <c r="K62" s="8">
        <v>0.21</v>
      </c>
      <c r="L62" s="23">
        <f>Movimientos!$J62*(1+Movimientos!$K62)</f>
        <v>3176.25</v>
      </c>
    </row>
    <row r="63" spans="1:12" customFormat="1" x14ac:dyDescent="0.25">
      <c r="A63" s="3">
        <v>44178</v>
      </c>
      <c r="B63" s="19" t="s">
        <v>12</v>
      </c>
      <c r="C63" s="21" t="s">
        <v>82</v>
      </c>
      <c r="D63" s="11" t="s">
        <v>322</v>
      </c>
      <c r="E63" s="5" t="s">
        <v>328</v>
      </c>
      <c r="F63" s="10" t="s">
        <v>7</v>
      </c>
      <c r="G63" s="5" t="s">
        <v>10</v>
      </c>
      <c r="H63" s="5">
        <v>50</v>
      </c>
      <c r="I63" s="16">
        <v>78</v>
      </c>
      <c r="J63" s="22">
        <f t="shared" si="0"/>
        <v>3900</v>
      </c>
      <c r="K63" s="8">
        <v>0.21</v>
      </c>
      <c r="L63" s="23">
        <f>Movimientos!$J63*(1+Movimientos!$K63)</f>
        <v>4719</v>
      </c>
    </row>
    <row r="64" spans="1:12" customFormat="1" x14ac:dyDescent="0.25">
      <c r="A64" s="3">
        <v>44179</v>
      </c>
      <c r="B64" s="19" t="s">
        <v>13</v>
      </c>
      <c r="C64" s="21" t="s">
        <v>83</v>
      </c>
      <c r="D64" s="11" t="s">
        <v>324</v>
      </c>
      <c r="E64" s="5" t="s">
        <v>325</v>
      </c>
      <c r="F64" s="5" t="s">
        <v>9</v>
      </c>
      <c r="G64" s="5" t="s">
        <v>10</v>
      </c>
      <c r="H64" s="5">
        <v>10</v>
      </c>
      <c r="I64" s="16">
        <v>10</v>
      </c>
      <c r="J64" s="22">
        <f t="shared" si="0"/>
        <v>100</v>
      </c>
      <c r="K64" s="8">
        <v>0.21</v>
      </c>
      <c r="L64" s="23">
        <f>Movimientos!$J64*(1+Movimientos!$K64)</f>
        <v>121</v>
      </c>
    </row>
    <row r="65" spans="1:12" customFormat="1" x14ac:dyDescent="0.25">
      <c r="A65" s="3">
        <v>44180</v>
      </c>
      <c r="B65" s="19" t="s">
        <v>13</v>
      </c>
      <c r="C65" s="21" t="s">
        <v>84</v>
      </c>
      <c r="D65" s="11" t="s">
        <v>323</v>
      </c>
      <c r="E65" s="13" t="s">
        <v>326</v>
      </c>
      <c r="F65" s="5" t="s">
        <v>9</v>
      </c>
      <c r="G65" s="5" t="s">
        <v>10</v>
      </c>
      <c r="H65" s="5">
        <v>14</v>
      </c>
      <c r="I65" s="16">
        <v>65</v>
      </c>
      <c r="J65" s="22">
        <f t="shared" si="0"/>
        <v>910</v>
      </c>
      <c r="K65" s="8">
        <v>0.21</v>
      </c>
      <c r="L65" s="23">
        <f>Movimientos!$J65*(1+Movimientos!$K65)</f>
        <v>1101.0999999999999</v>
      </c>
    </row>
    <row r="66" spans="1:12" customFormat="1" x14ac:dyDescent="0.25">
      <c r="A66" s="3">
        <v>44181</v>
      </c>
      <c r="B66" s="19" t="s">
        <v>12</v>
      </c>
      <c r="C66" s="21" t="s">
        <v>85</v>
      </c>
      <c r="D66" s="11" t="s">
        <v>321</v>
      </c>
      <c r="E66" s="5" t="s">
        <v>327</v>
      </c>
      <c r="F66" s="5" t="s">
        <v>7</v>
      </c>
      <c r="G66" s="5" t="s">
        <v>11</v>
      </c>
      <c r="H66" s="5">
        <v>15</v>
      </c>
      <c r="I66" s="16">
        <v>98</v>
      </c>
      <c r="J66" s="22">
        <f t="shared" ref="J66:J129" si="1">H66*I66*  1</f>
        <v>1470</v>
      </c>
      <c r="K66" s="8">
        <v>0.21</v>
      </c>
      <c r="L66" s="23">
        <f>Movimientos!$J66*(1+Movimientos!$K66)</f>
        <v>1778.7</v>
      </c>
    </row>
    <row r="67" spans="1:12" customFormat="1" x14ac:dyDescent="0.25">
      <c r="A67" s="3">
        <v>44182</v>
      </c>
      <c r="B67" s="19" t="s">
        <v>12</v>
      </c>
      <c r="C67" s="21" t="s">
        <v>86</v>
      </c>
      <c r="D67" s="11" t="s">
        <v>324</v>
      </c>
      <c r="E67" s="5" t="s">
        <v>328</v>
      </c>
      <c r="F67" s="5" t="s">
        <v>9</v>
      </c>
      <c r="G67" s="5" t="s">
        <v>11</v>
      </c>
      <c r="H67" s="5">
        <v>100</v>
      </c>
      <c r="I67" s="16">
        <v>16</v>
      </c>
      <c r="J67" s="22">
        <f t="shared" si="1"/>
        <v>1600</v>
      </c>
      <c r="K67" s="8">
        <v>0.21</v>
      </c>
      <c r="L67" s="23">
        <f>Movimientos!$J67*(1+Movimientos!$K67)</f>
        <v>1936</v>
      </c>
    </row>
    <row r="68" spans="1:12" customFormat="1" x14ac:dyDescent="0.25">
      <c r="A68" s="3">
        <v>44183</v>
      </c>
      <c r="B68" s="19" t="s">
        <v>13</v>
      </c>
      <c r="C68" s="21" t="s">
        <v>87</v>
      </c>
      <c r="D68" s="11" t="s">
        <v>320</v>
      </c>
      <c r="E68" s="5" t="s">
        <v>325</v>
      </c>
      <c r="F68" s="5" t="s">
        <v>9</v>
      </c>
      <c r="G68" s="5" t="s">
        <v>11</v>
      </c>
      <c r="H68" s="5">
        <v>22</v>
      </c>
      <c r="I68" s="16">
        <v>87</v>
      </c>
      <c r="J68" s="22">
        <f t="shared" si="1"/>
        <v>1914</v>
      </c>
      <c r="K68" s="8">
        <v>0.21</v>
      </c>
      <c r="L68" s="23">
        <f>Movimientos!$J68*(1+Movimientos!$K68)</f>
        <v>2315.94</v>
      </c>
    </row>
    <row r="69" spans="1:12" customFormat="1" x14ac:dyDescent="0.25">
      <c r="A69" s="3">
        <v>44184</v>
      </c>
      <c r="B69" s="19" t="s">
        <v>13</v>
      </c>
      <c r="C69" s="21" t="s">
        <v>88</v>
      </c>
      <c r="D69" s="11" t="s">
        <v>321</v>
      </c>
      <c r="E69" s="14" t="s">
        <v>325</v>
      </c>
      <c r="F69" s="5" t="s">
        <v>15</v>
      </c>
      <c r="G69" s="5" t="s">
        <v>10</v>
      </c>
      <c r="H69" s="5">
        <v>20</v>
      </c>
      <c r="I69" s="16">
        <v>80</v>
      </c>
      <c r="J69" s="22">
        <f t="shared" si="1"/>
        <v>1600</v>
      </c>
      <c r="K69" s="8">
        <v>0.21</v>
      </c>
      <c r="L69" s="23">
        <f>Movimientos!$J69*(1+Movimientos!$K69)</f>
        <v>1936</v>
      </c>
    </row>
    <row r="70" spans="1:12" customFormat="1" x14ac:dyDescent="0.25">
      <c r="A70" s="3">
        <v>44185</v>
      </c>
      <c r="B70" s="19" t="s">
        <v>12</v>
      </c>
      <c r="C70" s="21" t="s">
        <v>89</v>
      </c>
      <c r="D70" s="11" t="s">
        <v>322</v>
      </c>
      <c r="E70" s="13" t="s">
        <v>326</v>
      </c>
      <c r="F70" s="5" t="s">
        <v>9</v>
      </c>
      <c r="G70" s="5" t="s">
        <v>10</v>
      </c>
      <c r="H70" s="5">
        <v>27</v>
      </c>
      <c r="I70" s="16">
        <v>76</v>
      </c>
      <c r="J70" s="22">
        <f t="shared" si="1"/>
        <v>2052</v>
      </c>
      <c r="K70" s="8">
        <v>0.21</v>
      </c>
      <c r="L70" s="23">
        <f>Movimientos!$J70*(1+Movimientos!$K70)</f>
        <v>2482.92</v>
      </c>
    </row>
    <row r="71" spans="1:12" customFormat="1" x14ac:dyDescent="0.25">
      <c r="A71" s="3">
        <v>44186</v>
      </c>
      <c r="B71" s="19" t="s">
        <v>13</v>
      </c>
      <c r="C71" s="21" t="s">
        <v>90</v>
      </c>
      <c r="D71" s="11" t="s">
        <v>6</v>
      </c>
      <c r="E71" s="5" t="s">
        <v>327</v>
      </c>
      <c r="F71" s="5" t="s">
        <v>7</v>
      </c>
      <c r="G71" s="5" t="s">
        <v>11</v>
      </c>
      <c r="H71" s="5">
        <v>100</v>
      </c>
      <c r="I71" s="16">
        <v>54</v>
      </c>
      <c r="J71" s="22">
        <f t="shared" si="1"/>
        <v>5400</v>
      </c>
      <c r="K71" s="8">
        <v>0.21</v>
      </c>
      <c r="L71" s="23">
        <f>Movimientos!$J71*(1+Movimientos!$K71)</f>
        <v>6534</v>
      </c>
    </row>
    <row r="72" spans="1:12" customFormat="1" x14ac:dyDescent="0.25">
      <c r="A72" s="3">
        <v>44187</v>
      </c>
      <c r="B72" s="19" t="s">
        <v>12</v>
      </c>
      <c r="C72" s="21" t="s">
        <v>91</v>
      </c>
      <c r="D72" s="11" t="s">
        <v>320</v>
      </c>
      <c r="E72" s="5" t="s">
        <v>328</v>
      </c>
      <c r="F72" s="5" t="s">
        <v>9</v>
      </c>
      <c r="G72" s="5" t="s">
        <v>11</v>
      </c>
      <c r="H72" s="5">
        <v>25</v>
      </c>
      <c r="I72" s="16">
        <v>67</v>
      </c>
      <c r="J72" s="22">
        <f t="shared" si="1"/>
        <v>1675</v>
      </c>
      <c r="K72" s="8">
        <v>0.21</v>
      </c>
      <c r="L72" s="23">
        <f>Movimientos!$J72*(1+Movimientos!$K72)</f>
        <v>2026.75</v>
      </c>
    </row>
    <row r="73" spans="1:12" customFormat="1" x14ac:dyDescent="0.25">
      <c r="A73" s="3">
        <v>44188</v>
      </c>
      <c r="B73" s="19" t="s">
        <v>12</v>
      </c>
      <c r="C73" s="21" t="s">
        <v>92</v>
      </c>
      <c r="D73" s="11" t="s">
        <v>323</v>
      </c>
      <c r="E73" s="5" t="s">
        <v>325</v>
      </c>
      <c r="F73" s="5" t="s">
        <v>9</v>
      </c>
      <c r="G73" s="5" t="s">
        <v>11</v>
      </c>
      <c r="H73" s="5">
        <v>50</v>
      </c>
      <c r="I73" s="16">
        <v>80</v>
      </c>
      <c r="J73" s="22">
        <f t="shared" si="1"/>
        <v>4000</v>
      </c>
      <c r="K73" s="8">
        <v>0.21</v>
      </c>
      <c r="L73" s="23">
        <f>Movimientos!$J73*(1+Movimientos!$K73)</f>
        <v>4840</v>
      </c>
    </row>
    <row r="74" spans="1:12" customFormat="1" x14ac:dyDescent="0.25">
      <c r="A74" s="3">
        <v>44189</v>
      </c>
      <c r="B74" s="19" t="s">
        <v>13</v>
      </c>
      <c r="C74" s="21" t="s">
        <v>93</v>
      </c>
      <c r="D74" s="20" t="s">
        <v>6</v>
      </c>
      <c r="E74" s="5" t="s">
        <v>329</v>
      </c>
      <c r="F74" s="5" t="s">
        <v>15</v>
      </c>
      <c r="G74" s="5" t="s">
        <v>11</v>
      </c>
      <c r="H74" s="5">
        <v>100</v>
      </c>
      <c r="I74" s="16">
        <v>50</v>
      </c>
      <c r="J74" s="22">
        <f t="shared" si="1"/>
        <v>5000</v>
      </c>
      <c r="K74" s="8">
        <v>0.21</v>
      </c>
      <c r="L74" s="23">
        <f>Movimientos!$J74*(1+Movimientos!$K74)</f>
        <v>6050</v>
      </c>
    </row>
    <row r="75" spans="1:12" customFormat="1" x14ac:dyDescent="0.25">
      <c r="A75" s="3">
        <v>44190</v>
      </c>
      <c r="B75" s="19" t="s">
        <v>13</v>
      </c>
      <c r="C75" s="21" t="s">
        <v>94</v>
      </c>
      <c r="D75" s="12" t="s">
        <v>320</v>
      </c>
      <c r="E75" s="5" t="s">
        <v>330</v>
      </c>
      <c r="F75" s="10" t="s">
        <v>7</v>
      </c>
      <c r="G75" s="5" t="s">
        <v>14</v>
      </c>
      <c r="H75" s="5">
        <v>60</v>
      </c>
      <c r="I75" s="16">
        <v>109</v>
      </c>
      <c r="J75" s="22">
        <f t="shared" si="1"/>
        <v>6540</v>
      </c>
      <c r="K75" s="8">
        <v>0.21</v>
      </c>
      <c r="L75" s="23">
        <f>Movimientos!$J75*(1+Movimientos!$K75)</f>
        <v>7913.4</v>
      </c>
    </row>
    <row r="76" spans="1:12" customFormat="1" x14ac:dyDescent="0.25">
      <c r="A76" s="3">
        <v>44191</v>
      </c>
      <c r="B76" s="19" t="s">
        <v>12</v>
      </c>
      <c r="C76" s="21" t="s">
        <v>95</v>
      </c>
      <c r="D76" s="11" t="s">
        <v>321</v>
      </c>
      <c r="E76" s="5" t="s">
        <v>331</v>
      </c>
      <c r="F76" s="5" t="s">
        <v>7</v>
      </c>
      <c r="G76" s="5" t="s">
        <v>11</v>
      </c>
      <c r="H76" s="5">
        <v>75</v>
      </c>
      <c r="I76" s="16">
        <v>78</v>
      </c>
      <c r="J76" s="22">
        <f t="shared" si="1"/>
        <v>5850</v>
      </c>
      <c r="K76" s="8">
        <v>0.21</v>
      </c>
      <c r="L76" s="23">
        <f>Movimientos!$J76*(1+Movimientos!$K76)</f>
        <v>7078.5</v>
      </c>
    </row>
    <row r="77" spans="1:12" customFormat="1" x14ac:dyDescent="0.25">
      <c r="A77" s="3">
        <v>44192</v>
      </c>
      <c r="B77" s="19" t="s">
        <v>13</v>
      </c>
      <c r="C77" s="21" t="s">
        <v>96</v>
      </c>
      <c r="D77" s="11" t="s">
        <v>322</v>
      </c>
      <c r="E77" s="14" t="s">
        <v>325</v>
      </c>
      <c r="F77" s="5" t="s">
        <v>9</v>
      </c>
      <c r="G77" s="5" t="s">
        <v>14</v>
      </c>
      <c r="H77" s="5">
        <v>57</v>
      </c>
      <c r="I77" s="16">
        <v>65</v>
      </c>
      <c r="J77" s="22">
        <f t="shared" si="1"/>
        <v>3705</v>
      </c>
      <c r="K77" s="8">
        <v>0.21</v>
      </c>
      <c r="L77" s="23">
        <f>Movimientos!$J77*(1+Movimientos!$K77)</f>
        <v>4483.05</v>
      </c>
    </row>
    <row r="78" spans="1:12" customFormat="1" x14ac:dyDescent="0.25">
      <c r="A78" s="3">
        <v>44193</v>
      </c>
      <c r="B78" s="19" t="s">
        <v>12</v>
      </c>
      <c r="C78" s="21" t="s">
        <v>97</v>
      </c>
      <c r="D78" s="11" t="s">
        <v>323</v>
      </c>
      <c r="E78" s="13" t="s">
        <v>326</v>
      </c>
      <c r="F78" s="5" t="s">
        <v>9</v>
      </c>
      <c r="G78" s="5" t="s">
        <v>10</v>
      </c>
      <c r="H78" s="5">
        <v>75</v>
      </c>
      <c r="I78" s="16">
        <v>43</v>
      </c>
      <c r="J78" s="22">
        <f t="shared" si="1"/>
        <v>3225</v>
      </c>
      <c r="K78" s="8">
        <v>0.21</v>
      </c>
      <c r="L78" s="23">
        <f>Movimientos!$J78*(1+Movimientos!$K78)</f>
        <v>3902.25</v>
      </c>
    </row>
    <row r="79" spans="1:12" customFormat="1" x14ac:dyDescent="0.25">
      <c r="A79" s="3">
        <v>44194</v>
      </c>
      <c r="B79" s="19" t="s">
        <v>13</v>
      </c>
      <c r="C79" s="21" t="s">
        <v>98</v>
      </c>
      <c r="D79" s="11" t="s">
        <v>6</v>
      </c>
      <c r="E79" s="5" t="s">
        <v>327</v>
      </c>
      <c r="F79" s="5" t="s">
        <v>7</v>
      </c>
      <c r="G79" s="5" t="s">
        <v>11</v>
      </c>
      <c r="H79" s="5">
        <v>100</v>
      </c>
      <c r="I79" s="16">
        <v>12</v>
      </c>
      <c r="J79" s="22">
        <f t="shared" si="1"/>
        <v>1200</v>
      </c>
      <c r="K79" s="8">
        <v>0.21</v>
      </c>
      <c r="L79" s="23">
        <f>Movimientos!$J79*(1+Movimientos!$K79)</f>
        <v>1452</v>
      </c>
    </row>
    <row r="80" spans="1:12" customFormat="1" x14ac:dyDescent="0.25">
      <c r="A80" s="3">
        <v>44195</v>
      </c>
      <c r="B80" s="19" t="s">
        <v>12</v>
      </c>
      <c r="C80" s="21" t="s">
        <v>99</v>
      </c>
      <c r="D80" s="11" t="s">
        <v>324</v>
      </c>
      <c r="E80" s="5" t="s">
        <v>328</v>
      </c>
      <c r="F80" s="5" t="s">
        <v>9</v>
      </c>
      <c r="G80" s="5" t="s">
        <v>14</v>
      </c>
      <c r="H80" s="5">
        <v>79</v>
      </c>
      <c r="I80" s="16">
        <v>98</v>
      </c>
      <c r="J80" s="22">
        <f t="shared" si="1"/>
        <v>7742</v>
      </c>
      <c r="K80" s="8">
        <v>0.21</v>
      </c>
      <c r="L80" s="23">
        <f>Movimientos!$J80*(1+Movimientos!$K80)</f>
        <v>9367.82</v>
      </c>
    </row>
    <row r="81" spans="1:12" customFormat="1" x14ac:dyDescent="0.25">
      <c r="A81" s="3">
        <v>44196</v>
      </c>
      <c r="B81" s="19" t="s">
        <v>12</v>
      </c>
      <c r="C81" s="21" t="s">
        <v>100</v>
      </c>
      <c r="D81" s="11" t="s">
        <v>320</v>
      </c>
      <c r="E81" s="5" t="s">
        <v>325</v>
      </c>
      <c r="F81" s="5" t="s">
        <v>7</v>
      </c>
      <c r="G81" s="4" t="s">
        <v>8</v>
      </c>
      <c r="H81" s="5">
        <v>15</v>
      </c>
      <c r="I81" s="16">
        <v>56</v>
      </c>
      <c r="J81" s="22">
        <f t="shared" si="1"/>
        <v>840</v>
      </c>
      <c r="K81" s="8">
        <v>0.21</v>
      </c>
      <c r="L81" s="23">
        <f>Movimientos!$J81*(1+Movimientos!$K81)</f>
        <v>1016.4</v>
      </c>
    </row>
    <row r="82" spans="1:12" customFormat="1" x14ac:dyDescent="0.25">
      <c r="A82" s="3">
        <v>44197</v>
      </c>
      <c r="B82" s="19" t="s">
        <v>13</v>
      </c>
      <c r="C82" s="21" t="s">
        <v>101</v>
      </c>
      <c r="D82" s="11" t="s">
        <v>320</v>
      </c>
      <c r="E82" s="5" t="s">
        <v>329</v>
      </c>
      <c r="F82" s="5" t="s">
        <v>15</v>
      </c>
      <c r="G82" s="5" t="s">
        <v>8</v>
      </c>
      <c r="H82" s="5">
        <v>90</v>
      </c>
      <c r="I82" s="16">
        <v>67</v>
      </c>
      <c r="J82" s="22">
        <f t="shared" si="1"/>
        <v>6030</v>
      </c>
      <c r="K82" s="8">
        <v>0.21</v>
      </c>
      <c r="L82" s="23">
        <f>Movimientos!$J82*(1+Movimientos!$K82)</f>
        <v>7296.3</v>
      </c>
    </row>
    <row r="83" spans="1:12" customFormat="1" x14ac:dyDescent="0.25">
      <c r="A83" s="3">
        <v>44198</v>
      </c>
      <c r="B83" s="19" t="s">
        <v>13</v>
      </c>
      <c r="C83" s="21" t="s">
        <v>102</v>
      </c>
      <c r="D83" s="11" t="s">
        <v>6</v>
      </c>
      <c r="E83" s="5" t="s">
        <v>330</v>
      </c>
      <c r="F83" s="5" t="s">
        <v>7</v>
      </c>
      <c r="G83" s="5" t="s">
        <v>10</v>
      </c>
      <c r="H83" s="5">
        <v>35</v>
      </c>
      <c r="I83" s="16">
        <v>94</v>
      </c>
      <c r="J83" s="22">
        <f t="shared" si="1"/>
        <v>3290</v>
      </c>
      <c r="K83" s="8">
        <v>0.21</v>
      </c>
      <c r="L83" s="23">
        <f>Movimientos!$J83*(1+Movimientos!$K83)</f>
        <v>3980.9</v>
      </c>
    </row>
    <row r="84" spans="1:12" customFormat="1" x14ac:dyDescent="0.25">
      <c r="A84" s="3">
        <v>44199</v>
      </c>
      <c r="B84" s="19" t="s">
        <v>12</v>
      </c>
      <c r="C84" s="21" t="s">
        <v>103</v>
      </c>
      <c r="D84" s="11" t="s">
        <v>324</v>
      </c>
      <c r="E84" s="5" t="s">
        <v>331</v>
      </c>
      <c r="F84" s="5" t="s">
        <v>9</v>
      </c>
      <c r="G84" s="5" t="s">
        <v>10</v>
      </c>
      <c r="H84" s="5">
        <v>83</v>
      </c>
      <c r="I84" s="16">
        <v>56</v>
      </c>
      <c r="J84" s="22">
        <f t="shared" si="1"/>
        <v>4648</v>
      </c>
      <c r="K84" s="8">
        <v>0.21</v>
      </c>
      <c r="L84" s="23">
        <f>Movimientos!$J84*(1+Movimientos!$K84)</f>
        <v>5624.08</v>
      </c>
    </row>
    <row r="85" spans="1:12" customFormat="1" x14ac:dyDescent="0.25">
      <c r="A85" s="3">
        <v>44200</v>
      </c>
      <c r="B85" s="19" t="s">
        <v>12</v>
      </c>
      <c r="C85" s="21" t="s">
        <v>104</v>
      </c>
      <c r="D85" s="11" t="s">
        <v>321</v>
      </c>
      <c r="E85" s="5" t="s">
        <v>325</v>
      </c>
      <c r="F85" s="5" t="s">
        <v>9</v>
      </c>
      <c r="G85" s="5" t="s">
        <v>11</v>
      </c>
      <c r="H85" s="5">
        <v>39</v>
      </c>
      <c r="I85" s="16">
        <v>34</v>
      </c>
      <c r="J85" s="22">
        <f t="shared" si="1"/>
        <v>1326</v>
      </c>
      <c r="K85" s="8">
        <v>0.21</v>
      </c>
      <c r="L85" s="23">
        <f>Movimientos!$J85*(1+Movimientos!$K85)</f>
        <v>1604.46</v>
      </c>
    </row>
    <row r="86" spans="1:12" customFormat="1" x14ac:dyDescent="0.25">
      <c r="A86" s="3">
        <v>44201</v>
      </c>
      <c r="B86" s="19" t="s">
        <v>13</v>
      </c>
      <c r="C86" s="21" t="s">
        <v>105</v>
      </c>
      <c r="D86" s="11" t="s">
        <v>6</v>
      </c>
      <c r="E86" s="5" t="s">
        <v>329</v>
      </c>
      <c r="F86" s="5" t="s">
        <v>15</v>
      </c>
      <c r="G86" s="5" t="s">
        <v>14</v>
      </c>
      <c r="H86" s="5">
        <v>38</v>
      </c>
      <c r="I86" s="16">
        <v>34</v>
      </c>
      <c r="J86" s="22">
        <f t="shared" si="1"/>
        <v>1292</v>
      </c>
      <c r="K86" s="8">
        <v>0.21</v>
      </c>
      <c r="L86" s="23">
        <f>Movimientos!$J86*(1+Movimientos!$K86)</f>
        <v>1563.32</v>
      </c>
    </row>
    <row r="87" spans="1:12" customFormat="1" x14ac:dyDescent="0.25">
      <c r="A87" s="3">
        <v>44202</v>
      </c>
      <c r="B87" s="19" t="s">
        <v>13</v>
      </c>
      <c r="C87" s="21" t="s">
        <v>106</v>
      </c>
      <c r="D87" s="11" t="s">
        <v>322</v>
      </c>
      <c r="E87" s="5" t="s">
        <v>330</v>
      </c>
      <c r="F87" s="10" t="s">
        <v>15</v>
      </c>
      <c r="G87" s="5" t="s">
        <v>14</v>
      </c>
      <c r="H87" s="5">
        <v>18</v>
      </c>
      <c r="I87" s="16">
        <v>76</v>
      </c>
      <c r="J87" s="22">
        <f t="shared" si="1"/>
        <v>1368</v>
      </c>
      <c r="K87" s="8">
        <v>0.21</v>
      </c>
      <c r="L87" s="23">
        <f>Movimientos!$J87*(1+Movimientos!$K87)</f>
        <v>1655.28</v>
      </c>
    </row>
    <row r="88" spans="1:12" customFormat="1" x14ac:dyDescent="0.25">
      <c r="A88" s="3">
        <v>44203</v>
      </c>
      <c r="B88" s="19" t="s">
        <v>12</v>
      </c>
      <c r="C88" s="21" t="s">
        <v>107</v>
      </c>
      <c r="D88" s="11" t="s">
        <v>324</v>
      </c>
      <c r="E88" s="5" t="s">
        <v>331</v>
      </c>
      <c r="F88" s="5" t="s">
        <v>9</v>
      </c>
      <c r="G88" s="5" t="s">
        <v>14</v>
      </c>
      <c r="H88" s="5">
        <v>90</v>
      </c>
      <c r="I88" s="16">
        <v>87</v>
      </c>
      <c r="J88" s="22">
        <f t="shared" si="1"/>
        <v>7830</v>
      </c>
      <c r="K88" s="8">
        <v>0.21</v>
      </c>
      <c r="L88" s="23">
        <f>Movimientos!$J88*(1+Movimientos!$K88)</f>
        <v>9474.2999999999993</v>
      </c>
    </row>
    <row r="89" spans="1:12" customFormat="1" x14ac:dyDescent="0.25">
      <c r="A89" s="3">
        <v>44204</v>
      </c>
      <c r="B89" s="19" t="s">
        <v>13</v>
      </c>
      <c r="C89" s="21" t="s">
        <v>108</v>
      </c>
      <c r="D89" s="11" t="s">
        <v>323</v>
      </c>
      <c r="E89" s="14" t="s">
        <v>325</v>
      </c>
      <c r="F89" s="5" t="s">
        <v>9</v>
      </c>
      <c r="G89" s="4" t="s">
        <v>8</v>
      </c>
      <c r="H89" s="5">
        <v>100</v>
      </c>
      <c r="I89" s="16">
        <v>190</v>
      </c>
      <c r="J89" s="22">
        <f t="shared" si="1"/>
        <v>19000</v>
      </c>
      <c r="K89" s="8">
        <v>0.21</v>
      </c>
      <c r="L89" s="23">
        <f>Movimientos!$J89*(1+Movimientos!$K89)</f>
        <v>22990</v>
      </c>
    </row>
    <row r="90" spans="1:12" customFormat="1" x14ac:dyDescent="0.25">
      <c r="A90" s="3">
        <v>44205</v>
      </c>
      <c r="B90" s="19" t="s">
        <v>12</v>
      </c>
      <c r="C90" s="21" t="s">
        <v>109</v>
      </c>
      <c r="D90" s="11" t="s">
        <v>321</v>
      </c>
      <c r="E90" s="5" t="s">
        <v>329</v>
      </c>
      <c r="F90" s="5" t="s">
        <v>9</v>
      </c>
      <c r="G90" s="5" t="s">
        <v>8</v>
      </c>
      <c r="H90" s="5">
        <v>61</v>
      </c>
      <c r="I90" s="16">
        <v>1674</v>
      </c>
      <c r="J90" s="22">
        <f t="shared" si="1"/>
        <v>102114</v>
      </c>
      <c r="K90" s="8">
        <v>0.24</v>
      </c>
      <c r="L90" s="23">
        <f>Movimientos!$J90*(1+Movimientos!$K90)</f>
        <v>126621.36</v>
      </c>
    </row>
    <row r="91" spans="1:12" customFormat="1" x14ac:dyDescent="0.25">
      <c r="A91" s="3">
        <v>44206</v>
      </c>
      <c r="B91" s="19" t="s">
        <v>13</v>
      </c>
      <c r="C91" s="21" t="s">
        <v>110</v>
      </c>
      <c r="D91" s="11" t="s">
        <v>324</v>
      </c>
      <c r="E91" s="5" t="s">
        <v>330</v>
      </c>
      <c r="F91" s="5" t="s">
        <v>7</v>
      </c>
      <c r="G91" s="5" t="s">
        <v>10</v>
      </c>
      <c r="H91" s="5">
        <v>67</v>
      </c>
      <c r="I91" s="16">
        <v>236</v>
      </c>
      <c r="J91" s="22">
        <f t="shared" si="1"/>
        <v>15812</v>
      </c>
      <c r="K91" s="8">
        <v>0.24</v>
      </c>
      <c r="L91" s="23">
        <f>Movimientos!$J91*(1+Movimientos!$K91)</f>
        <v>19606.88</v>
      </c>
    </row>
    <row r="92" spans="1:12" customFormat="1" x14ac:dyDescent="0.25">
      <c r="A92" s="3">
        <v>44207</v>
      </c>
      <c r="B92" s="19" t="s">
        <v>13</v>
      </c>
      <c r="C92" s="21" t="s">
        <v>111</v>
      </c>
      <c r="D92" s="11" t="s">
        <v>320</v>
      </c>
      <c r="E92" s="5" t="s">
        <v>331</v>
      </c>
      <c r="F92" s="5" t="s">
        <v>9</v>
      </c>
      <c r="G92" s="5" t="s">
        <v>10</v>
      </c>
      <c r="H92" s="5">
        <v>20</v>
      </c>
      <c r="I92" s="16">
        <v>70</v>
      </c>
      <c r="J92" s="22">
        <f t="shared" si="1"/>
        <v>1400</v>
      </c>
      <c r="K92" s="8">
        <v>0.21</v>
      </c>
      <c r="L92" s="23">
        <f>Movimientos!$J92*(1+Movimientos!$K92)</f>
        <v>1694</v>
      </c>
    </row>
    <row r="93" spans="1:12" customFormat="1" x14ac:dyDescent="0.25">
      <c r="A93" s="3">
        <v>44208</v>
      </c>
      <c r="B93" s="19" t="s">
        <v>12</v>
      </c>
      <c r="C93" s="21" t="s">
        <v>112</v>
      </c>
      <c r="D93" s="11" t="s">
        <v>321</v>
      </c>
      <c r="E93" s="5" t="s">
        <v>325</v>
      </c>
      <c r="F93" s="5" t="s">
        <v>9</v>
      </c>
      <c r="G93" s="5" t="s">
        <v>11</v>
      </c>
      <c r="H93" s="5">
        <v>32</v>
      </c>
      <c r="I93" s="16">
        <v>568</v>
      </c>
      <c r="J93" s="22">
        <f t="shared" si="1"/>
        <v>18176</v>
      </c>
      <c r="K93" s="8">
        <v>0.21</v>
      </c>
      <c r="L93" s="23">
        <f>Movimientos!$J93*(1+Movimientos!$K93)</f>
        <v>21992.959999999999</v>
      </c>
    </row>
    <row r="94" spans="1:12" customFormat="1" x14ac:dyDescent="0.25">
      <c r="A94" s="3">
        <v>44209</v>
      </c>
      <c r="B94" s="19" t="s">
        <v>12</v>
      </c>
      <c r="C94" s="21" t="s">
        <v>113</v>
      </c>
      <c r="D94" s="11" t="s">
        <v>322</v>
      </c>
      <c r="E94" s="5" t="s">
        <v>329</v>
      </c>
      <c r="F94" s="5" t="s">
        <v>15</v>
      </c>
      <c r="G94" s="5" t="s">
        <v>14</v>
      </c>
      <c r="H94" s="5">
        <v>90</v>
      </c>
      <c r="I94" s="16">
        <v>220</v>
      </c>
      <c r="J94" s="22">
        <f t="shared" si="1"/>
        <v>19800</v>
      </c>
      <c r="K94" s="8">
        <v>0.21</v>
      </c>
      <c r="L94" s="23">
        <f>Movimientos!$J94*(1+Movimientos!$K94)</f>
        <v>23958</v>
      </c>
    </row>
    <row r="95" spans="1:12" customFormat="1" x14ac:dyDescent="0.25">
      <c r="A95" s="3">
        <v>44210</v>
      </c>
      <c r="B95" s="19" t="s">
        <v>13</v>
      </c>
      <c r="C95" s="21" t="s">
        <v>114</v>
      </c>
      <c r="D95" s="11" t="s">
        <v>6</v>
      </c>
      <c r="E95" s="5" t="s">
        <v>330</v>
      </c>
      <c r="F95" s="10" t="s">
        <v>7</v>
      </c>
      <c r="G95" s="5" t="s">
        <v>14</v>
      </c>
      <c r="H95" s="5">
        <v>190</v>
      </c>
      <c r="I95" s="16">
        <v>128</v>
      </c>
      <c r="J95" s="22">
        <f t="shared" si="1"/>
        <v>24320</v>
      </c>
      <c r="K95" s="8">
        <v>0.21</v>
      </c>
      <c r="L95" s="23">
        <f>Movimientos!$J95*(1+Movimientos!$K95)</f>
        <v>29427.200000000001</v>
      </c>
    </row>
    <row r="96" spans="1:12" customFormat="1" x14ac:dyDescent="0.25">
      <c r="A96" s="3">
        <v>44211</v>
      </c>
      <c r="B96" s="19" t="s">
        <v>13</v>
      </c>
      <c r="C96" s="21" t="s">
        <v>115</v>
      </c>
      <c r="D96" s="11" t="s">
        <v>320</v>
      </c>
      <c r="E96" s="5" t="s">
        <v>331</v>
      </c>
      <c r="F96" s="5" t="s">
        <v>7</v>
      </c>
      <c r="G96" s="5" t="s">
        <v>14</v>
      </c>
      <c r="H96" s="5">
        <v>27</v>
      </c>
      <c r="I96" s="16">
        <v>57</v>
      </c>
      <c r="J96" s="22">
        <f t="shared" si="1"/>
        <v>1539</v>
      </c>
      <c r="K96" s="8">
        <v>0.21</v>
      </c>
      <c r="L96" s="23">
        <f>Movimientos!$J96*(1+Movimientos!$K96)</f>
        <v>1862.19</v>
      </c>
    </row>
    <row r="97" spans="1:12" customFormat="1" x14ac:dyDescent="0.25">
      <c r="A97" s="3">
        <v>44212</v>
      </c>
      <c r="B97" s="19" t="s">
        <v>13</v>
      </c>
      <c r="C97" s="21" t="s">
        <v>116</v>
      </c>
      <c r="D97" s="11" t="s">
        <v>323</v>
      </c>
      <c r="E97" s="14" t="s">
        <v>325</v>
      </c>
      <c r="F97" s="5" t="s">
        <v>9</v>
      </c>
      <c r="G97" s="5" t="s">
        <v>14</v>
      </c>
      <c r="H97" s="5">
        <v>100</v>
      </c>
      <c r="I97" s="16">
        <v>79</v>
      </c>
      <c r="J97" s="22">
        <f t="shared" si="1"/>
        <v>7900</v>
      </c>
      <c r="K97" s="8">
        <v>0.21</v>
      </c>
      <c r="L97" s="23">
        <f>Movimientos!$J97*(1+Movimientos!$K97)</f>
        <v>9559</v>
      </c>
    </row>
    <row r="98" spans="1:12" customFormat="1" x14ac:dyDescent="0.25">
      <c r="A98" s="3">
        <v>44213</v>
      </c>
      <c r="B98" s="19" t="s">
        <v>12</v>
      </c>
      <c r="C98" s="21" t="s">
        <v>117</v>
      </c>
      <c r="D98" s="20" t="s">
        <v>6</v>
      </c>
      <c r="E98" s="5" t="s">
        <v>328</v>
      </c>
      <c r="F98" s="5" t="s">
        <v>9</v>
      </c>
      <c r="G98" s="5" t="s">
        <v>14</v>
      </c>
      <c r="H98" s="5">
        <v>25</v>
      </c>
      <c r="I98" s="16">
        <v>36</v>
      </c>
      <c r="J98" s="22">
        <f t="shared" si="1"/>
        <v>900</v>
      </c>
      <c r="K98" s="8">
        <v>0.21</v>
      </c>
      <c r="L98" s="23">
        <f>Movimientos!$J98*(1+Movimientos!$K98)</f>
        <v>1089</v>
      </c>
    </row>
    <row r="99" spans="1:12" customFormat="1" x14ac:dyDescent="0.25">
      <c r="A99" s="3">
        <v>44214</v>
      </c>
      <c r="B99" s="19" t="s">
        <v>12</v>
      </c>
      <c r="C99" s="21" t="s">
        <v>118</v>
      </c>
      <c r="D99" s="12" t="s">
        <v>320</v>
      </c>
      <c r="E99" s="5" t="s">
        <v>325</v>
      </c>
      <c r="F99" s="5" t="s">
        <v>15</v>
      </c>
      <c r="G99" s="4" t="s">
        <v>8</v>
      </c>
      <c r="H99" s="5">
        <v>41</v>
      </c>
      <c r="I99" s="16">
        <v>87</v>
      </c>
      <c r="J99" s="22">
        <f t="shared" si="1"/>
        <v>3567</v>
      </c>
      <c r="K99" s="8">
        <v>0.21</v>
      </c>
      <c r="L99" s="23">
        <f>Movimientos!$J99*(1+Movimientos!$K99)</f>
        <v>4316.07</v>
      </c>
    </row>
    <row r="100" spans="1:12" customFormat="1" x14ac:dyDescent="0.25">
      <c r="A100" s="3">
        <v>44215</v>
      </c>
      <c r="B100" s="19" t="s">
        <v>13</v>
      </c>
      <c r="C100" s="21" t="s">
        <v>119</v>
      </c>
      <c r="D100" s="11" t="s">
        <v>321</v>
      </c>
      <c r="E100" s="5" t="s">
        <v>329</v>
      </c>
      <c r="F100" s="10" t="s">
        <v>7</v>
      </c>
      <c r="G100" s="5" t="s">
        <v>8</v>
      </c>
      <c r="H100" s="5">
        <v>98</v>
      </c>
      <c r="I100" s="16">
        <v>190</v>
      </c>
      <c r="J100" s="22">
        <f t="shared" si="1"/>
        <v>18620</v>
      </c>
      <c r="K100" s="8">
        <v>0.21</v>
      </c>
      <c r="L100" s="23">
        <f>Movimientos!$J100*(1+Movimientos!$K100)</f>
        <v>22530.2</v>
      </c>
    </row>
    <row r="101" spans="1:12" customFormat="1" x14ac:dyDescent="0.25">
      <c r="A101" s="3">
        <v>44216</v>
      </c>
      <c r="B101" s="19" t="s">
        <v>13</v>
      </c>
      <c r="C101" s="21" t="s">
        <v>120</v>
      </c>
      <c r="D101" s="11" t="s">
        <v>322</v>
      </c>
      <c r="E101" s="5" t="s">
        <v>330</v>
      </c>
      <c r="F101" s="5" t="s">
        <v>9</v>
      </c>
      <c r="G101" s="4" t="s">
        <v>8</v>
      </c>
      <c r="H101" s="5">
        <v>60</v>
      </c>
      <c r="I101" s="16">
        <v>1674</v>
      </c>
      <c r="J101" s="22">
        <f t="shared" si="1"/>
        <v>100440</v>
      </c>
      <c r="K101" s="8">
        <v>0.21</v>
      </c>
      <c r="L101" s="23">
        <f>Movimientos!$J101*(1+Movimientos!$K101)</f>
        <v>121532.4</v>
      </c>
    </row>
    <row r="102" spans="1:12" customFormat="1" x14ac:dyDescent="0.25">
      <c r="A102" s="3">
        <v>44217</v>
      </c>
      <c r="B102" s="19" t="s">
        <v>12</v>
      </c>
      <c r="C102" s="21" t="s">
        <v>121</v>
      </c>
      <c r="D102" s="11" t="s">
        <v>323</v>
      </c>
      <c r="E102" s="5" t="s">
        <v>325</v>
      </c>
      <c r="F102" s="5" t="s">
        <v>9</v>
      </c>
      <c r="G102" s="5" t="s">
        <v>8</v>
      </c>
      <c r="H102" s="5">
        <v>75</v>
      </c>
      <c r="I102" s="16">
        <v>236</v>
      </c>
      <c r="J102" s="22">
        <f t="shared" si="1"/>
        <v>17700</v>
      </c>
      <c r="K102" s="8">
        <v>0.21</v>
      </c>
      <c r="L102" s="23">
        <f>Movimientos!$J102*(1+Movimientos!$K102)</f>
        <v>21417</v>
      </c>
    </row>
    <row r="103" spans="1:12" customFormat="1" x14ac:dyDescent="0.25">
      <c r="A103" s="3">
        <v>44218</v>
      </c>
      <c r="B103" s="19" t="s">
        <v>13</v>
      </c>
      <c r="C103" s="21" t="s">
        <v>122</v>
      </c>
      <c r="D103" s="11" t="s">
        <v>6</v>
      </c>
      <c r="E103" s="5" t="s">
        <v>329</v>
      </c>
      <c r="F103" s="5" t="s">
        <v>7</v>
      </c>
      <c r="G103" s="5" t="s">
        <v>10</v>
      </c>
      <c r="H103" s="5">
        <v>57</v>
      </c>
      <c r="I103" s="16">
        <v>67</v>
      </c>
      <c r="J103" s="22">
        <f t="shared" si="1"/>
        <v>3819</v>
      </c>
      <c r="K103" s="8">
        <v>0.21</v>
      </c>
      <c r="L103" s="23">
        <f>Movimientos!$J103*(1+Movimientos!$K103)</f>
        <v>4620.99</v>
      </c>
    </row>
    <row r="104" spans="1:12" customFormat="1" x14ac:dyDescent="0.25">
      <c r="A104" s="3">
        <v>44219</v>
      </c>
      <c r="B104" s="19" t="s">
        <v>12</v>
      </c>
      <c r="C104" s="21" t="s">
        <v>123</v>
      </c>
      <c r="D104" s="11" t="s">
        <v>324</v>
      </c>
      <c r="E104" s="5" t="s">
        <v>330</v>
      </c>
      <c r="F104" s="5" t="s">
        <v>9</v>
      </c>
      <c r="G104" s="5" t="s">
        <v>10</v>
      </c>
      <c r="H104" s="5">
        <v>75</v>
      </c>
      <c r="I104" s="16">
        <v>568</v>
      </c>
      <c r="J104" s="22">
        <f t="shared" si="1"/>
        <v>42600</v>
      </c>
      <c r="K104" s="8">
        <v>0.21</v>
      </c>
      <c r="L104" s="23">
        <f>Movimientos!$J104*(1+Movimientos!$K104)</f>
        <v>51546</v>
      </c>
    </row>
    <row r="105" spans="1:12" customFormat="1" x14ac:dyDescent="0.25">
      <c r="A105" s="3">
        <v>44220</v>
      </c>
      <c r="B105" s="19" t="s">
        <v>13</v>
      </c>
      <c r="C105" s="21" t="s">
        <v>124</v>
      </c>
      <c r="D105" s="11" t="s">
        <v>320</v>
      </c>
      <c r="E105" s="5" t="s">
        <v>331</v>
      </c>
      <c r="F105" s="5" t="s">
        <v>7</v>
      </c>
      <c r="G105" s="5" t="s">
        <v>10</v>
      </c>
      <c r="H105" s="5">
        <v>100</v>
      </c>
      <c r="I105" s="16">
        <v>236</v>
      </c>
      <c r="J105" s="22">
        <f t="shared" si="1"/>
        <v>23600</v>
      </c>
      <c r="K105" s="8">
        <v>0.21</v>
      </c>
      <c r="L105" s="23">
        <f>Movimientos!$J105*(1+Movimientos!$K105)</f>
        <v>28556</v>
      </c>
    </row>
    <row r="106" spans="1:12" customFormat="1" x14ac:dyDescent="0.25">
      <c r="A106" s="3">
        <v>44221</v>
      </c>
      <c r="B106" s="19" t="s">
        <v>13</v>
      </c>
      <c r="C106" s="21" t="s">
        <v>125</v>
      </c>
      <c r="D106" s="11" t="s">
        <v>320</v>
      </c>
      <c r="E106" s="5" t="s">
        <v>325</v>
      </c>
      <c r="F106" s="5" t="s">
        <v>9</v>
      </c>
      <c r="G106" s="5" t="s">
        <v>10</v>
      </c>
      <c r="H106" s="5">
        <v>79</v>
      </c>
      <c r="I106" s="16">
        <v>128</v>
      </c>
      <c r="J106" s="22">
        <f t="shared" si="1"/>
        <v>10112</v>
      </c>
      <c r="K106" s="8">
        <v>0.21</v>
      </c>
      <c r="L106" s="23">
        <f>Movimientos!$J106*(1+Movimientos!$K106)</f>
        <v>12235.52</v>
      </c>
    </row>
    <row r="107" spans="1:12" customFormat="1" x14ac:dyDescent="0.25">
      <c r="A107" s="3">
        <v>44222</v>
      </c>
      <c r="B107" s="19" t="s">
        <v>12</v>
      </c>
      <c r="C107" s="21" t="s">
        <v>126</v>
      </c>
      <c r="D107" s="11" t="s">
        <v>6</v>
      </c>
      <c r="E107" s="13" t="s">
        <v>326</v>
      </c>
      <c r="F107" s="5" t="s">
        <v>9</v>
      </c>
      <c r="G107" s="5" t="s">
        <v>11</v>
      </c>
      <c r="H107" s="5">
        <v>15</v>
      </c>
      <c r="I107" s="16">
        <v>57</v>
      </c>
      <c r="J107" s="22">
        <f t="shared" si="1"/>
        <v>855</v>
      </c>
      <c r="K107" s="8">
        <v>0.21</v>
      </c>
      <c r="L107" s="23">
        <f>Movimientos!$J107*(1+Movimientos!$K107)</f>
        <v>1034.55</v>
      </c>
    </row>
    <row r="108" spans="1:12" customFormat="1" x14ac:dyDescent="0.25">
      <c r="A108" s="3">
        <v>44223</v>
      </c>
      <c r="B108" s="19" t="s">
        <v>12</v>
      </c>
      <c r="C108" s="21" t="s">
        <v>127</v>
      </c>
      <c r="D108" s="11" t="s">
        <v>324</v>
      </c>
      <c r="E108" s="5" t="s">
        <v>327</v>
      </c>
      <c r="F108" s="5" t="s">
        <v>15</v>
      </c>
      <c r="G108" s="5" t="s">
        <v>14</v>
      </c>
      <c r="H108" s="5">
        <v>90</v>
      </c>
      <c r="I108" s="16">
        <v>79</v>
      </c>
      <c r="J108" s="22">
        <f t="shared" si="1"/>
        <v>7110</v>
      </c>
      <c r="K108" s="8">
        <v>0.21</v>
      </c>
      <c r="L108" s="23">
        <f>Movimientos!$J108*(1+Movimientos!$K108)</f>
        <v>8603.1</v>
      </c>
    </row>
    <row r="109" spans="1:12" customFormat="1" x14ac:dyDescent="0.25">
      <c r="A109" s="3">
        <v>44224</v>
      </c>
      <c r="B109" s="19" t="s">
        <v>13</v>
      </c>
      <c r="C109" s="21" t="s">
        <v>128</v>
      </c>
      <c r="D109" s="11" t="s">
        <v>321</v>
      </c>
      <c r="E109" s="5" t="s">
        <v>328</v>
      </c>
      <c r="F109" s="10" t="s">
        <v>15</v>
      </c>
      <c r="G109" s="5" t="s">
        <v>14</v>
      </c>
      <c r="H109" s="5">
        <v>35</v>
      </c>
      <c r="I109" s="16">
        <v>36</v>
      </c>
      <c r="J109" s="22">
        <f t="shared" si="1"/>
        <v>1260</v>
      </c>
      <c r="K109" s="8">
        <v>0.21</v>
      </c>
      <c r="L109" s="23">
        <f>Movimientos!$J109*(1+Movimientos!$K109)</f>
        <v>1524.6</v>
      </c>
    </row>
    <row r="110" spans="1:12" customFormat="1" x14ac:dyDescent="0.25">
      <c r="A110" s="3">
        <v>44225</v>
      </c>
      <c r="B110" s="19" t="s">
        <v>13</v>
      </c>
      <c r="C110" s="21" t="s">
        <v>129</v>
      </c>
      <c r="D110" s="11" t="s">
        <v>6</v>
      </c>
      <c r="E110" s="5" t="s">
        <v>325</v>
      </c>
      <c r="F110" s="5" t="s">
        <v>9</v>
      </c>
      <c r="G110" s="5" t="s">
        <v>14</v>
      </c>
      <c r="H110" s="5">
        <v>83</v>
      </c>
      <c r="I110" s="16">
        <v>87</v>
      </c>
      <c r="J110" s="22">
        <f t="shared" si="1"/>
        <v>7221</v>
      </c>
      <c r="K110" s="8">
        <v>0.21</v>
      </c>
      <c r="L110" s="23">
        <f>Movimientos!$J110*(1+Movimientos!$K110)</f>
        <v>8737.41</v>
      </c>
    </row>
    <row r="111" spans="1:12" customFormat="1" x14ac:dyDescent="0.25">
      <c r="A111" s="3">
        <v>44226</v>
      </c>
      <c r="B111" s="19" t="s">
        <v>13</v>
      </c>
      <c r="C111" s="21" t="s">
        <v>130</v>
      </c>
      <c r="D111" s="11" t="s">
        <v>322</v>
      </c>
      <c r="E111" s="5" t="s">
        <v>325</v>
      </c>
      <c r="F111" s="5" t="s">
        <v>9</v>
      </c>
      <c r="G111" s="4" t="s">
        <v>8</v>
      </c>
      <c r="H111" s="5">
        <v>39</v>
      </c>
      <c r="I111" s="16">
        <v>250</v>
      </c>
      <c r="J111" s="22">
        <f t="shared" si="1"/>
        <v>9750</v>
      </c>
      <c r="K111" s="8">
        <v>0.21</v>
      </c>
      <c r="L111" s="23">
        <f>Movimientos!$J111*(1+Movimientos!$K111)</f>
        <v>11797.5</v>
      </c>
    </row>
    <row r="112" spans="1:12" customFormat="1" x14ac:dyDescent="0.25">
      <c r="A112" s="3">
        <v>44227</v>
      </c>
      <c r="B112" s="19" t="s">
        <v>12</v>
      </c>
      <c r="C112" s="21" t="s">
        <v>131</v>
      </c>
      <c r="D112" s="11" t="s">
        <v>324</v>
      </c>
      <c r="E112" s="5" t="s">
        <v>329</v>
      </c>
      <c r="F112" s="5" t="s">
        <v>9</v>
      </c>
      <c r="G112" s="5" t="s">
        <v>8</v>
      </c>
      <c r="H112" s="5">
        <v>22</v>
      </c>
      <c r="I112" s="16">
        <v>100</v>
      </c>
      <c r="J112" s="22">
        <f t="shared" si="1"/>
        <v>2200</v>
      </c>
      <c r="K112" s="8">
        <v>0.21</v>
      </c>
      <c r="L112" s="23">
        <f>Movimientos!$J112*(1+Movimientos!$K112)</f>
        <v>2662</v>
      </c>
    </row>
    <row r="113" spans="1:12" customFormat="1" x14ac:dyDescent="0.25">
      <c r="A113" s="3">
        <v>44228</v>
      </c>
      <c r="B113" s="19" t="s">
        <v>12</v>
      </c>
      <c r="C113" s="21" t="s">
        <v>132</v>
      </c>
      <c r="D113" s="11" t="s">
        <v>323</v>
      </c>
      <c r="E113" s="5" t="s">
        <v>330</v>
      </c>
      <c r="F113" s="5" t="s">
        <v>7</v>
      </c>
      <c r="G113" s="4" t="s">
        <v>8</v>
      </c>
      <c r="H113" s="5">
        <v>15</v>
      </c>
      <c r="I113" s="16">
        <v>100</v>
      </c>
      <c r="J113" s="22">
        <f t="shared" si="1"/>
        <v>1500</v>
      </c>
      <c r="K113" s="8">
        <v>0.21</v>
      </c>
      <c r="L113" s="23">
        <f>Movimientos!$J113*(1+Movimientos!$K113)</f>
        <v>1815</v>
      </c>
    </row>
    <row r="114" spans="1:12" customFormat="1" x14ac:dyDescent="0.25">
      <c r="A114" s="3">
        <v>44229</v>
      </c>
      <c r="B114" s="19" t="s">
        <v>13</v>
      </c>
      <c r="C114" s="21" t="s">
        <v>133</v>
      </c>
      <c r="D114" s="11" t="s">
        <v>321</v>
      </c>
      <c r="E114" s="5" t="s">
        <v>331</v>
      </c>
      <c r="F114" s="5" t="s">
        <v>9</v>
      </c>
      <c r="G114" s="5" t="s">
        <v>8</v>
      </c>
      <c r="H114" s="5">
        <v>10</v>
      </c>
      <c r="I114" s="16">
        <v>160</v>
      </c>
      <c r="J114" s="22">
        <f t="shared" si="1"/>
        <v>1600</v>
      </c>
      <c r="K114" s="8">
        <v>0.21</v>
      </c>
      <c r="L114" s="23">
        <f>Movimientos!$J114*(1+Movimientos!$K114)</f>
        <v>1936</v>
      </c>
    </row>
    <row r="115" spans="1:12" customFormat="1" x14ac:dyDescent="0.25">
      <c r="A115" s="3">
        <v>44230</v>
      </c>
      <c r="B115" s="19" t="s">
        <v>13</v>
      </c>
      <c r="C115" s="21" t="s">
        <v>134</v>
      </c>
      <c r="D115" s="11" t="s">
        <v>324</v>
      </c>
      <c r="E115" s="14" t="s">
        <v>325</v>
      </c>
      <c r="F115" s="5" t="s">
        <v>9</v>
      </c>
      <c r="G115" s="5" t="s">
        <v>10</v>
      </c>
      <c r="H115" s="5">
        <v>100</v>
      </c>
      <c r="I115" s="16">
        <v>66</v>
      </c>
      <c r="J115" s="22">
        <f t="shared" si="1"/>
        <v>6600</v>
      </c>
      <c r="K115" s="8">
        <v>0.21</v>
      </c>
      <c r="L115" s="23">
        <f>Movimientos!$J115*(1+Movimientos!$K115)</f>
        <v>7986</v>
      </c>
    </row>
    <row r="116" spans="1:12" customFormat="1" x14ac:dyDescent="0.25">
      <c r="A116" s="3">
        <v>44231</v>
      </c>
      <c r="B116" s="19" t="s">
        <v>12</v>
      </c>
      <c r="C116" s="21" t="s">
        <v>135</v>
      </c>
      <c r="D116" s="11" t="s">
        <v>320</v>
      </c>
      <c r="E116" s="13" t="s">
        <v>326</v>
      </c>
      <c r="F116" s="5" t="s">
        <v>15</v>
      </c>
      <c r="G116" s="5" t="s">
        <v>10</v>
      </c>
      <c r="H116" s="5">
        <v>25</v>
      </c>
      <c r="I116" s="16">
        <v>15</v>
      </c>
      <c r="J116" s="22">
        <f t="shared" si="1"/>
        <v>375</v>
      </c>
      <c r="K116" s="8">
        <v>0.21</v>
      </c>
      <c r="L116" s="23">
        <f>Movimientos!$J116*(1+Movimientos!$K116)</f>
        <v>453.75</v>
      </c>
    </row>
    <row r="117" spans="1:12" customFormat="1" x14ac:dyDescent="0.25">
      <c r="A117" s="3">
        <v>44232</v>
      </c>
      <c r="B117" s="19" t="s">
        <v>13</v>
      </c>
      <c r="C117" s="21" t="s">
        <v>136</v>
      </c>
      <c r="D117" s="11" t="s">
        <v>321</v>
      </c>
      <c r="E117" s="5" t="s">
        <v>327</v>
      </c>
      <c r="F117" s="10" t="s">
        <v>7</v>
      </c>
      <c r="G117" s="5" t="s">
        <v>10</v>
      </c>
      <c r="H117" s="5">
        <v>41</v>
      </c>
      <c r="I117" s="16">
        <v>90</v>
      </c>
      <c r="J117" s="22">
        <f t="shared" si="1"/>
        <v>3690</v>
      </c>
      <c r="K117" s="8">
        <v>0.21</v>
      </c>
      <c r="L117" s="23">
        <f>Movimientos!$J117*(1+Movimientos!$K117)</f>
        <v>4464.8999999999996</v>
      </c>
    </row>
    <row r="118" spans="1:12" customFormat="1" x14ac:dyDescent="0.25">
      <c r="A118" s="3">
        <v>44233</v>
      </c>
      <c r="B118" s="19" t="s">
        <v>12</v>
      </c>
      <c r="C118" s="21" t="s">
        <v>137</v>
      </c>
      <c r="D118" s="11" t="s">
        <v>322</v>
      </c>
      <c r="E118" s="5" t="s">
        <v>328</v>
      </c>
      <c r="F118" s="5" t="s">
        <v>7</v>
      </c>
      <c r="G118" s="5" t="s">
        <v>10</v>
      </c>
      <c r="H118" s="5">
        <v>100</v>
      </c>
      <c r="I118" s="16">
        <v>150</v>
      </c>
      <c r="J118" s="22">
        <f t="shared" si="1"/>
        <v>15000</v>
      </c>
      <c r="K118" s="8">
        <v>0.21</v>
      </c>
      <c r="L118" s="23">
        <f>Movimientos!$J118*(1+Movimientos!$K118)</f>
        <v>18150</v>
      </c>
    </row>
    <row r="119" spans="1:12" customFormat="1" x14ac:dyDescent="0.25">
      <c r="A119" s="3">
        <v>44234</v>
      </c>
      <c r="B119" s="19" t="s">
        <v>13</v>
      </c>
      <c r="C119" s="21" t="s">
        <v>138</v>
      </c>
      <c r="D119" s="11" t="s">
        <v>6</v>
      </c>
      <c r="E119" s="5" t="s">
        <v>325</v>
      </c>
      <c r="F119" s="5" t="s">
        <v>9</v>
      </c>
      <c r="G119" s="5" t="s">
        <v>11</v>
      </c>
      <c r="H119" s="5">
        <v>60</v>
      </c>
      <c r="I119" s="16">
        <v>75</v>
      </c>
      <c r="J119" s="22">
        <f t="shared" si="1"/>
        <v>4500</v>
      </c>
      <c r="K119" s="8">
        <v>0.21</v>
      </c>
      <c r="L119" s="23">
        <f>Movimientos!$J119*(1+Movimientos!$K119)</f>
        <v>5445</v>
      </c>
    </row>
    <row r="120" spans="1:12" customFormat="1" x14ac:dyDescent="0.25">
      <c r="A120" s="3">
        <v>44235</v>
      </c>
      <c r="B120" s="19" t="s">
        <v>13</v>
      </c>
      <c r="C120" s="21" t="s">
        <v>139</v>
      </c>
      <c r="D120" s="11" t="s">
        <v>320</v>
      </c>
      <c r="E120" s="5" t="s">
        <v>329</v>
      </c>
      <c r="F120" s="5" t="s">
        <v>9</v>
      </c>
      <c r="G120" s="5" t="s">
        <v>14</v>
      </c>
      <c r="H120" s="5">
        <v>40</v>
      </c>
      <c r="I120" s="16">
        <v>80</v>
      </c>
      <c r="J120" s="22">
        <f t="shared" si="1"/>
        <v>3200</v>
      </c>
      <c r="K120" s="8">
        <v>0.21</v>
      </c>
      <c r="L120" s="23">
        <f>Movimientos!$J120*(1+Movimientos!$K120)</f>
        <v>3872</v>
      </c>
    </row>
    <row r="121" spans="1:12" customFormat="1" x14ac:dyDescent="0.25">
      <c r="A121" s="3">
        <v>44236</v>
      </c>
      <c r="B121" s="19" t="s">
        <v>12</v>
      </c>
      <c r="C121" s="21" t="s">
        <v>140</v>
      </c>
      <c r="D121" s="11" t="s">
        <v>323</v>
      </c>
      <c r="E121" s="5" t="s">
        <v>330</v>
      </c>
      <c r="F121" s="5" t="s">
        <v>15</v>
      </c>
      <c r="G121" s="5" t="s">
        <v>14</v>
      </c>
      <c r="H121" s="5">
        <v>50</v>
      </c>
      <c r="I121" s="16">
        <v>10</v>
      </c>
      <c r="J121" s="22">
        <f t="shared" si="1"/>
        <v>500</v>
      </c>
      <c r="K121" s="8">
        <v>0.21</v>
      </c>
      <c r="L121" s="23">
        <f>Movimientos!$J121*(1+Movimientos!$K121)</f>
        <v>605</v>
      </c>
    </row>
    <row r="122" spans="1:12" customFormat="1" x14ac:dyDescent="0.25">
      <c r="A122" s="3">
        <v>44237</v>
      </c>
      <c r="B122" s="19" t="s">
        <v>12</v>
      </c>
      <c r="C122" s="21" t="s">
        <v>141</v>
      </c>
      <c r="D122" s="20" t="s">
        <v>6</v>
      </c>
      <c r="E122" s="5" t="s">
        <v>331</v>
      </c>
      <c r="F122" s="10" t="s">
        <v>7</v>
      </c>
      <c r="G122" s="5" t="s">
        <v>10</v>
      </c>
      <c r="H122" s="5">
        <v>10</v>
      </c>
      <c r="I122" s="16">
        <v>65</v>
      </c>
      <c r="J122" s="22">
        <f t="shared" si="1"/>
        <v>650</v>
      </c>
      <c r="K122" s="8">
        <v>0.21</v>
      </c>
      <c r="L122" s="23">
        <f>Movimientos!$J122*(1+Movimientos!$K122)</f>
        <v>786.5</v>
      </c>
    </row>
    <row r="123" spans="1:12" customFormat="1" x14ac:dyDescent="0.25">
      <c r="A123" s="3">
        <v>44238</v>
      </c>
      <c r="B123" s="19" t="s">
        <v>13</v>
      </c>
      <c r="C123" s="21" t="s">
        <v>142</v>
      </c>
      <c r="D123" s="12" t="s">
        <v>320</v>
      </c>
      <c r="E123" s="5" t="s">
        <v>325</v>
      </c>
      <c r="F123" s="5" t="s">
        <v>9</v>
      </c>
      <c r="G123" s="5" t="s">
        <v>10</v>
      </c>
      <c r="H123" s="5">
        <v>14</v>
      </c>
      <c r="I123" s="16">
        <v>98</v>
      </c>
      <c r="J123" s="22">
        <f t="shared" si="1"/>
        <v>1372</v>
      </c>
      <c r="K123" s="8">
        <v>0.21</v>
      </c>
      <c r="L123" s="23">
        <f>Movimientos!$J123*(1+Movimientos!$K123)</f>
        <v>1660.12</v>
      </c>
    </row>
    <row r="124" spans="1:12" customFormat="1" x14ac:dyDescent="0.25">
      <c r="A124" s="3">
        <v>44239</v>
      </c>
      <c r="B124" s="19" t="s">
        <v>13</v>
      </c>
      <c r="C124" s="21" t="s">
        <v>143</v>
      </c>
      <c r="D124" s="11" t="s">
        <v>321</v>
      </c>
      <c r="E124" s="13" t="s">
        <v>326</v>
      </c>
      <c r="F124" s="5" t="s">
        <v>9</v>
      </c>
      <c r="G124" s="5" t="s">
        <v>11</v>
      </c>
      <c r="H124" s="5">
        <v>15</v>
      </c>
      <c r="I124" s="16">
        <v>16</v>
      </c>
      <c r="J124" s="22">
        <f t="shared" si="1"/>
        <v>240</v>
      </c>
      <c r="K124" s="8">
        <v>0.21</v>
      </c>
      <c r="L124" s="23">
        <f>Movimientos!$J124*(1+Movimientos!$K124)</f>
        <v>290.39999999999998</v>
      </c>
    </row>
    <row r="125" spans="1:12" customFormat="1" x14ac:dyDescent="0.25">
      <c r="A125" s="3">
        <v>44240</v>
      </c>
      <c r="B125" s="19" t="s">
        <v>12</v>
      </c>
      <c r="C125" s="21" t="s">
        <v>144</v>
      </c>
      <c r="D125" s="11" t="s">
        <v>322</v>
      </c>
      <c r="E125" s="5" t="s">
        <v>327</v>
      </c>
      <c r="F125" s="5" t="s">
        <v>9</v>
      </c>
      <c r="G125" s="5" t="s">
        <v>14</v>
      </c>
      <c r="H125" s="5">
        <v>100</v>
      </c>
      <c r="I125" s="16">
        <v>87</v>
      </c>
      <c r="J125" s="22">
        <f t="shared" si="1"/>
        <v>8700</v>
      </c>
      <c r="K125" s="8">
        <v>0.21</v>
      </c>
      <c r="L125" s="23">
        <f>Movimientos!$J125*(1+Movimientos!$K125)</f>
        <v>10527</v>
      </c>
    </row>
    <row r="126" spans="1:12" customFormat="1" x14ac:dyDescent="0.25">
      <c r="A126" s="3">
        <v>44241</v>
      </c>
      <c r="B126" s="19" t="s">
        <v>13</v>
      </c>
      <c r="C126" s="21" t="s">
        <v>145</v>
      </c>
      <c r="D126" s="11" t="s">
        <v>323</v>
      </c>
      <c r="E126" s="5" t="s">
        <v>328</v>
      </c>
      <c r="F126" s="5" t="s">
        <v>9</v>
      </c>
      <c r="G126" s="5" t="s">
        <v>14</v>
      </c>
      <c r="H126" s="5">
        <v>22</v>
      </c>
      <c r="I126" s="16">
        <v>80</v>
      </c>
      <c r="J126" s="22">
        <f t="shared" si="1"/>
        <v>1760</v>
      </c>
      <c r="K126" s="8">
        <v>0.21</v>
      </c>
      <c r="L126" s="23">
        <f>Movimientos!$J126*(1+Movimientos!$K126)</f>
        <v>2129.6</v>
      </c>
    </row>
    <row r="127" spans="1:12" customFormat="1" x14ac:dyDescent="0.25">
      <c r="A127" s="3">
        <v>44242</v>
      </c>
      <c r="B127" s="19" t="s">
        <v>12</v>
      </c>
      <c r="C127" s="21" t="s">
        <v>146</v>
      </c>
      <c r="D127" s="11" t="s">
        <v>6</v>
      </c>
      <c r="E127" s="5" t="s">
        <v>325</v>
      </c>
      <c r="F127" s="5" t="s">
        <v>9</v>
      </c>
      <c r="G127" s="5" t="s">
        <v>14</v>
      </c>
      <c r="H127" s="5">
        <v>18</v>
      </c>
      <c r="I127" s="16">
        <v>76</v>
      </c>
      <c r="J127" s="22">
        <f t="shared" si="1"/>
        <v>1368</v>
      </c>
      <c r="K127" s="8">
        <v>0.21</v>
      </c>
      <c r="L127" s="23">
        <f>Movimientos!$J127*(1+Movimientos!$K127)</f>
        <v>1655.28</v>
      </c>
    </row>
    <row r="128" spans="1:12" customFormat="1" x14ac:dyDescent="0.25">
      <c r="A128" s="3">
        <v>44243</v>
      </c>
      <c r="B128" s="19" t="s">
        <v>12</v>
      </c>
      <c r="C128" s="21" t="s">
        <v>147</v>
      </c>
      <c r="D128" s="11" t="s">
        <v>324</v>
      </c>
      <c r="E128" s="5" t="s">
        <v>329</v>
      </c>
      <c r="F128" s="5" t="s">
        <v>7</v>
      </c>
      <c r="G128" s="4" t="s">
        <v>8</v>
      </c>
      <c r="H128" s="5">
        <v>30</v>
      </c>
      <c r="I128" s="16">
        <v>60</v>
      </c>
      <c r="J128" s="22">
        <f t="shared" si="1"/>
        <v>1800</v>
      </c>
      <c r="K128" s="8">
        <v>0.21</v>
      </c>
      <c r="L128" s="23">
        <f>Movimientos!$J128*(1+Movimientos!$K128)</f>
        <v>2178</v>
      </c>
    </row>
    <row r="129" spans="1:12" customFormat="1" x14ac:dyDescent="0.25">
      <c r="A129" s="3">
        <v>44244</v>
      </c>
      <c r="B129" s="19" t="s">
        <v>13</v>
      </c>
      <c r="C129" s="21" t="s">
        <v>148</v>
      </c>
      <c r="D129" s="11" t="s">
        <v>320</v>
      </c>
      <c r="E129" s="5" t="s">
        <v>330</v>
      </c>
      <c r="F129" s="5" t="s">
        <v>9</v>
      </c>
      <c r="G129" s="5" t="s">
        <v>8</v>
      </c>
      <c r="H129" s="5">
        <v>100</v>
      </c>
      <c r="I129" s="16">
        <v>67</v>
      </c>
      <c r="J129" s="22">
        <f t="shared" si="1"/>
        <v>6700</v>
      </c>
      <c r="K129" s="8">
        <v>0.21</v>
      </c>
      <c r="L129" s="23">
        <f>Movimientos!$J129*(1+Movimientos!$K129)</f>
        <v>8107</v>
      </c>
    </row>
    <row r="130" spans="1:12" customFormat="1" x14ac:dyDescent="0.25">
      <c r="A130" s="3">
        <v>44245</v>
      </c>
      <c r="B130" s="19" t="s">
        <v>13</v>
      </c>
      <c r="C130" s="21" t="s">
        <v>149</v>
      </c>
      <c r="D130" s="11" t="s">
        <v>320</v>
      </c>
      <c r="E130" s="5" t="s">
        <v>331</v>
      </c>
      <c r="F130" s="5" t="s">
        <v>9</v>
      </c>
      <c r="G130" s="5" t="s">
        <v>10</v>
      </c>
      <c r="H130" s="5">
        <v>25</v>
      </c>
      <c r="I130" s="16">
        <v>76</v>
      </c>
      <c r="J130" s="22">
        <f t="shared" ref="J130:J193" si="2">H130*I130*  1</f>
        <v>1900</v>
      </c>
      <c r="K130" s="8">
        <v>0.21</v>
      </c>
      <c r="L130" s="23">
        <f>Movimientos!$J130*(1+Movimientos!$K130)</f>
        <v>2299</v>
      </c>
    </row>
    <row r="131" spans="1:12" customFormat="1" x14ac:dyDescent="0.25">
      <c r="A131" s="3">
        <v>44246</v>
      </c>
      <c r="B131" s="19" t="s">
        <v>12</v>
      </c>
      <c r="C131" s="21" t="s">
        <v>150</v>
      </c>
      <c r="D131" s="11" t="s">
        <v>6</v>
      </c>
      <c r="E131" s="14" t="s">
        <v>325</v>
      </c>
      <c r="F131" s="5" t="s">
        <v>15</v>
      </c>
      <c r="G131" s="5" t="s">
        <v>10</v>
      </c>
      <c r="H131" s="5">
        <v>41</v>
      </c>
      <c r="I131" s="16">
        <v>45</v>
      </c>
      <c r="J131" s="22">
        <f t="shared" si="2"/>
        <v>1845</v>
      </c>
      <c r="K131" s="8">
        <v>0.21</v>
      </c>
      <c r="L131" s="23">
        <f>Movimientos!$J131*(1+Movimientos!$K131)</f>
        <v>2232.4499999999998</v>
      </c>
    </row>
    <row r="132" spans="1:12" customFormat="1" x14ac:dyDescent="0.25">
      <c r="A132" s="3">
        <v>44247</v>
      </c>
      <c r="B132" s="19" t="s">
        <v>13</v>
      </c>
      <c r="C132" s="21" t="s">
        <v>151</v>
      </c>
      <c r="D132" s="11" t="s">
        <v>324</v>
      </c>
      <c r="E132" s="5" t="s">
        <v>325</v>
      </c>
      <c r="F132" s="10" t="s">
        <v>7</v>
      </c>
      <c r="G132" s="5" t="s">
        <v>11</v>
      </c>
      <c r="H132" s="5">
        <v>98</v>
      </c>
      <c r="I132" s="16">
        <v>109</v>
      </c>
      <c r="J132" s="22">
        <f t="shared" si="2"/>
        <v>10682</v>
      </c>
      <c r="K132" s="8">
        <v>0.21</v>
      </c>
      <c r="L132" s="23">
        <f>Movimientos!$J132*(1+Movimientos!$K132)</f>
        <v>12925.22</v>
      </c>
    </row>
    <row r="133" spans="1:12" customFormat="1" x14ac:dyDescent="0.25">
      <c r="A133" s="3">
        <v>44248</v>
      </c>
      <c r="B133" s="19" t="s">
        <v>12</v>
      </c>
      <c r="C133" s="21" t="s">
        <v>152</v>
      </c>
      <c r="D133" s="11" t="s">
        <v>321</v>
      </c>
      <c r="E133" s="5" t="s">
        <v>329</v>
      </c>
      <c r="F133" s="5" t="s">
        <v>7</v>
      </c>
      <c r="G133" s="5" t="s">
        <v>14</v>
      </c>
      <c r="H133" s="5">
        <v>60</v>
      </c>
      <c r="I133" s="16">
        <v>78</v>
      </c>
      <c r="J133" s="22">
        <f t="shared" si="2"/>
        <v>4680</v>
      </c>
      <c r="K133" s="8">
        <v>0.21</v>
      </c>
      <c r="L133" s="23">
        <f>Movimientos!$J133*(1+Movimientos!$K133)</f>
        <v>5662.8</v>
      </c>
    </row>
    <row r="134" spans="1:12" customFormat="1" x14ac:dyDescent="0.25">
      <c r="A134" s="3">
        <v>44249</v>
      </c>
      <c r="B134" s="19" t="s">
        <v>12</v>
      </c>
      <c r="C134" s="21" t="s">
        <v>153</v>
      </c>
      <c r="D134" s="11" t="s">
        <v>6</v>
      </c>
      <c r="E134" s="5" t="s">
        <v>330</v>
      </c>
      <c r="F134" s="5" t="s">
        <v>9</v>
      </c>
      <c r="G134" s="5" t="s">
        <v>14</v>
      </c>
      <c r="H134" s="5">
        <v>75</v>
      </c>
      <c r="I134" s="16">
        <v>65</v>
      </c>
      <c r="J134" s="22">
        <f t="shared" si="2"/>
        <v>4875</v>
      </c>
      <c r="K134" s="8">
        <v>0.21</v>
      </c>
      <c r="L134" s="23">
        <f>Movimientos!$J134*(1+Movimientos!$K134)</f>
        <v>5898.75</v>
      </c>
    </row>
    <row r="135" spans="1:12" customFormat="1" x14ac:dyDescent="0.25">
      <c r="A135" s="3">
        <v>44250</v>
      </c>
      <c r="B135" s="19" t="s">
        <v>13</v>
      </c>
      <c r="C135" s="21" t="s">
        <v>154</v>
      </c>
      <c r="D135" s="11" t="s">
        <v>322</v>
      </c>
      <c r="E135" s="5" t="s">
        <v>331</v>
      </c>
      <c r="F135" s="5" t="s">
        <v>9</v>
      </c>
      <c r="G135" s="5" t="s">
        <v>14</v>
      </c>
      <c r="H135" s="5">
        <v>57</v>
      </c>
      <c r="I135" s="16">
        <v>43</v>
      </c>
      <c r="J135" s="22">
        <f t="shared" si="2"/>
        <v>2451</v>
      </c>
      <c r="K135" s="8">
        <v>0.21</v>
      </c>
      <c r="L135" s="23">
        <f>Movimientos!$J135*(1+Movimientos!$K135)</f>
        <v>2965.71</v>
      </c>
    </row>
    <row r="136" spans="1:12" customFormat="1" x14ac:dyDescent="0.25">
      <c r="A136" s="3">
        <v>44251</v>
      </c>
      <c r="B136" s="19" t="s">
        <v>13</v>
      </c>
      <c r="C136" s="21" t="s">
        <v>155</v>
      </c>
      <c r="D136" s="11" t="s">
        <v>324</v>
      </c>
      <c r="E136" s="14" t="s">
        <v>325</v>
      </c>
      <c r="F136" s="5" t="s">
        <v>15</v>
      </c>
      <c r="G136" s="5" t="s">
        <v>14</v>
      </c>
      <c r="H136" s="5">
        <v>75</v>
      </c>
      <c r="I136" s="16">
        <v>12</v>
      </c>
      <c r="J136" s="22">
        <f t="shared" si="2"/>
        <v>900</v>
      </c>
      <c r="K136" s="8">
        <v>0.21</v>
      </c>
      <c r="L136" s="23">
        <f>Movimientos!$J136*(1+Movimientos!$K136)</f>
        <v>1089</v>
      </c>
    </row>
    <row r="137" spans="1:12" customFormat="1" x14ac:dyDescent="0.25">
      <c r="A137" s="3">
        <v>44252</v>
      </c>
      <c r="B137" s="19" t="s">
        <v>12</v>
      </c>
      <c r="C137" s="21" t="s">
        <v>156</v>
      </c>
      <c r="D137" s="11" t="s">
        <v>323</v>
      </c>
      <c r="E137" s="5" t="s">
        <v>329</v>
      </c>
      <c r="F137" s="10" t="s">
        <v>7</v>
      </c>
      <c r="G137" s="4" t="s">
        <v>8</v>
      </c>
      <c r="H137" s="5">
        <v>100</v>
      </c>
      <c r="I137" s="16">
        <v>98</v>
      </c>
      <c r="J137" s="22">
        <f t="shared" si="2"/>
        <v>9800</v>
      </c>
      <c r="K137" s="8">
        <v>0.21</v>
      </c>
      <c r="L137" s="23">
        <f>Movimientos!$J137*(1+Movimientos!$K137)</f>
        <v>11858</v>
      </c>
    </row>
    <row r="138" spans="1:12" customFormat="1" x14ac:dyDescent="0.25">
      <c r="A138" s="3">
        <v>44253</v>
      </c>
      <c r="B138" s="19" t="s">
        <v>12</v>
      </c>
      <c r="C138" s="21" t="s">
        <v>157</v>
      </c>
      <c r="D138" s="11" t="s">
        <v>321</v>
      </c>
      <c r="E138" s="5" t="s">
        <v>330</v>
      </c>
      <c r="F138" s="5" t="s">
        <v>9</v>
      </c>
      <c r="G138" s="5" t="s">
        <v>8</v>
      </c>
      <c r="H138" s="5">
        <v>79</v>
      </c>
      <c r="I138" s="16">
        <v>56</v>
      </c>
      <c r="J138" s="22">
        <f t="shared" si="2"/>
        <v>4424</v>
      </c>
      <c r="K138" s="8">
        <v>0.21</v>
      </c>
      <c r="L138" s="23">
        <f>Movimientos!$J138*(1+Movimientos!$K138)</f>
        <v>5353.04</v>
      </c>
    </row>
    <row r="139" spans="1:12" customFormat="1" x14ac:dyDescent="0.25">
      <c r="A139" s="3">
        <v>44254</v>
      </c>
      <c r="B139" s="19" t="s">
        <v>13</v>
      </c>
      <c r="C139" s="21" t="s">
        <v>158</v>
      </c>
      <c r="D139" s="11" t="s">
        <v>324</v>
      </c>
      <c r="E139" s="5" t="s">
        <v>331</v>
      </c>
      <c r="F139" s="5" t="s">
        <v>9</v>
      </c>
      <c r="G139" s="4" t="s">
        <v>8</v>
      </c>
      <c r="H139" s="5">
        <v>15</v>
      </c>
      <c r="I139" s="16">
        <v>67</v>
      </c>
      <c r="J139" s="22">
        <f t="shared" si="2"/>
        <v>1005</v>
      </c>
      <c r="K139" s="8">
        <v>0.21</v>
      </c>
      <c r="L139" s="23">
        <f>Movimientos!$J139*(1+Movimientos!$K139)</f>
        <v>1216.05</v>
      </c>
    </row>
    <row r="140" spans="1:12" customFormat="1" x14ac:dyDescent="0.25">
      <c r="A140" s="3">
        <v>44255</v>
      </c>
      <c r="B140" s="19" t="s">
        <v>13</v>
      </c>
      <c r="C140" s="21" t="s">
        <v>159</v>
      </c>
      <c r="D140" s="11" t="s">
        <v>320</v>
      </c>
      <c r="E140" s="5" t="s">
        <v>325</v>
      </c>
      <c r="F140" s="5" t="s">
        <v>7</v>
      </c>
      <c r="G140" s="5" t="s">
        <v>8</v>
      </c>
      <c r="H140" s="5">
        <v>90</v>
      </c>
      <c r="I140" s="16">
        <v>94</v>
      </c>
      <c r="J140" s="22">
        <f t="shared" si="2"/>
        <v>8460</v>
      </c>
      <c r="K140" s="8">
        <v>0.21</v>
      </c>
      <c r="L140" s="23">
        <f>Movimientos!$J140*(1+Movimientos!$K140)</f>
        <v>10236.6</v>
      </c>
    </row>
    <row r="141" spans="1:12" customFormat="1" x14ac:dyDescent="0.25">
      <c r="A141" s="3">
        <v>44256</v>
      </c>
      <c r="B141" s="19" t="s">
        <v>12</v>
      </c>
      <c r="C141" s="21" t="s">
        <v>160</v>
      </c>
      <c r="D141" s="11" t="s">
        <v>321</v>
      </c>
      <c r="E141" s="5" t="s">
        <v>330</v>
      </c>
      <c r="F141" s="5" t="s">
        <v>7</v>
      </c>
      <c r="G141" s="5" t="s">
        <v>10</v>
      </c>
      <c r="H141" s="5">
        <v>35</v>
      </c>
      <c r="I141" s="16">
        <v>56</v>
      </c>
      <c r="J141" s="22">
        <f t="shared" si="2"/>
        <v>1960</v>
      </c>
      <c r="K141" s="8">
        <v>0.21</v>
      </c>
      <c r="L141" s="23">
        <f>Movimientos!$J141*(1+Movimientos!$K141)</f>
        <v>2371.6</v>
      </c>
    </row>
    <row r="142" spans="1:12" customFormat="1" x14ac:dyDescent="0.25">
      <c r="A142" s="3">
        <v>44257</v>
      </c>
      <c r="B142" s="19" t="s">
        <v>13</v>
      </c>
      <c r="C142" s="21" t="s">
        <v>161</v>
      </c>
      <c r="D142" s="11" t="s">
        <v>322</v>
      </c>
      <c r="E142" s="5" t="s">
        <v>331</v>
      </c>
      <c r="F142" s="5" t="s">
        <v>9</v>
      </c>
      <c r="G142" s="5" t="s">
        <v>10</v>
      </c>
      <c r="H142" s="5">
        <v>83</v>
      </c>
      <c r="I142" s="16">
        <v>34</v>
      </c>
      <c r="J142" s="22">
        <f t="shared" si="2"/>
        <v>2822</v>
      </c>
      <c r="K142" s="8">
        <v>0.21</v>
      </c>
      <c r="L142" s="23">
        <f>Movimientos!$J142*(1+Movimientos!$K142)</f>
        <v>3414.62</v>
      </c>
    </row>
    <row r="143" spans="1:12" customFormat="1" x14ac:dyDescent="0.25">
      <c r="A143" s="3">
        <v>44258</v>
      </c>
      <c r="B143" s="19" t="s">
        <v>12</v>
      </c>
      <c r="C143" s="21" t="s">
        <v>162</v>
      </c>
      <c r="D143" s="11" t="s">
        <v>6</v>
      </c>
      <c r="E143" s="14" t="s">
        <v>325</v>
      </c>
      <c r="F143" s="5" t="s">
        <v>9</v>
      </c>
      <c r="G143" s="5" t="s">
        <v>10</v>
      </c>
      <c r="H143" s="5">
        <v>39</v>
      </c>
      <c r="I143" s="16">
        <v>34</v>
      </c>
      <c r="J143" s="22">
        <f t="shared" si="2"/>
        <v>1326</v>
      </c>
      <c r="K143" s="8">
        <v>0.21</v>
      </c>
      <c r="L143" s="23">
        <f>Movimientos!$J143*(1+Movimientos!$K143)</f>
        <v>1604.46</v>
      </c>
    </row>
    <row r="144" spans="1:12" customFormat="1" x14ac:dyDescent="0.25">
      <c r="A144" s="3">
        <v>44259</v>
      </c>
      <c r="B144" s="19" t="s">
        <v>12</v>
      </c>
      <c r="C144" s="21" t="s">
        <v>163</v>
      </c>
      <c r="D144" s="11" t="s">
        <v>320</v>
      </c>
      <c r="E144" s="5" t="s">
        <v>329</v>
      </c>
      <c r="F144" s="5" t="s">
        <v>15</v>
      </c>
      <c r="G144" s="5" t="s">
        <v>10</v>
      </c>
      <c r="H144" s="5">
        <v>38</v>
      </c>
      <c r="I144" s="16">
        <v>76</v>
      </c>
      <c r="J144" s="22">
        <f t="shared" si="2"/>
        <v>2888</v>
      </c>
      <c r="K144" s="8">
        <v>0.21</v>
      </c>
      <c r="L144" s="23">
        <f>Movimientos!$J144*(1+Movimientos!$K144)</f>
        <v>3494.48</v>
      </c>
    </row>
    <row r="145" spans="1:12" customFormat="1" x14ac:dyDescent="0.25">
      <c r="A145" s="3">
        <v>44260</v>
      </c>
      <c r="B145" s="19" t="s">
        <v>13</v>
      </c>
      <c r="C145" s="21" t="s">
        <v>164</v>
      </c>
      <c r="D145" s="11" t="s">
        <v>323</v>
      </c>
      <c r="E145" s="5" t="s">
        <v>330</v>
      </c>
      <c r="F145" s="10" t="s">
        <v>7</v>
      </c>
      <c r="G145" s="5" t="s">
        <v>11</v>
      </c>
      <c r="H145" s="5">
        <v>18</v>
      </c>
      <c r="I145" s="16">
        <v>87</v>
      </c>
      <c r="J145" s="22">
        <f t="shared" si="2"/>
        <v>1566</v>
      </c>
      <c r="K145" s="8">
        <v>0.21</v>
      </c>
      <c r="L145" s="23">
        <f>Movimientos!$J145*(1+Movimientos!$K145)</f>
        <v>1894.86</v>
      </c>
    </row>
    <row r="146" spans="1:12" customFormat="1" x14ac:dyDescent="0.25">
      <c r="A146" s="3">
        <v>44261</v>
      </c>
      <c r="B146" s="19" t="s">
        <v>12</v>
      </c>
      <c r="C146" s="21" t="s">
        <v>165</v>
      </c>
      <c r="D146" s="20" t="s">
        <v>6</v>
      </c>
      <c r="E146" s="5" t="s">
        <v>331</v>
      </c>
      <c r="F146" s="5" t="s">
        <v>9</v>
      </c>
      <c r="G146" s="5" t="s">
        <v>11</v>
      </c>
      <c r="H146" s="5">
        <v>90</v>
      </c>
      <c r="I146" s="16">
        <v>190</v>
      </c>
      <c r="J146" s="22">
        <f t="shared" si="2"/>
        <v>17100</v>
      </c>
      <c r="K146" s="8">
        <v>0.21</v>
      </c>
      <c r="L146" s="23">
        <f>Movimientos!$J146*(1+Movimientos!$K146)</f>
        <v>20691</v>
      </c>
    </row>
    <row r="147" spans="1:12" customFormat="1" x14ac:dyDescent="0.25">
      <c r="A147" s="3">
        <v>44262</v>
      </c>
      <c r="B147" s="19" t="s">
        <v>13</v>
      </c>
      <c r="C147" s="21" t="s">
        <v>166</v>
      </c>
      <c r="D147" s="12" t="s">
        <v>320</v>
      </c>
      <c r="E147" s="14" t="s">
        <v>325</v>
      </c>
      <c r="F147" s="5" t="s">
        <v>9</v>
      </c>
      <c r="G147" s="5" t="s">
        <v>11</v>
      </c>
      <c r="H147" s="5">
        <v>100</v>
      </c>
      <c r="I147" s="16">
        <v>1674</v>
      </c>
      <c r="J147" s="22">
        <f t="shared" si="2"/>
        <v>167400</v>
      </c>
      <c r="K147" s="8">
        <v>0.21</v>
      </c>
      <c r="L147" s="23">
        <f>Movimientos!$J147*(1+Movimientos!$K147)</f>
        <v>202554</v>
      </c>
    </row>
    <row r="148" spans="1:12" customFormat="1" x14ac:dyDescent="0.25">
      <c r="A148" s="3">
        <v>44263</v>
      </c>
      <c r="B148" s="19" t="s">
        <v>13</v>
      </c>
      <c r="C148" s="21" t="s">
        <v>167</v>
      </c>
      <c r="D148" s="11" t="s">
        <v>321</v>
      </c>
      <c r="E148" s="5" t="s">
        <v>329</v>
      </c>
      <c r="F148" s="5" t="s">
        <v>7</v>
      </c>
      <c r="G148" s="5" t="s">
        <v>10</v>
      </c>
      <c r="H148" s="5">
        <v>61</v>
      </c>
      <c r="I148" s="16">
        <v>236</v>
      </c>
      <c r="J148" s="22">
        <f t="shared" si="2"/>
        <v>14396</v>
      </c>
      <c r="K148" s="8">
        <v>0.21</v>
      </c>
      <c r="L148" s="23">
        <f>Movimientos!$J148*(1+Movimientos!$K148)</f>
        <v>17419.16</v>
      </c>
    </row>
    <row r="149" spans="1:12" customFormat="1" x14ac:dyDescent="0.25">
      <c r="A149" s="3">
        <v>44264</v>
      </c>
      <c r="B149" s="19" t="s">
        <v>12</v>
      </c>
      <c r="C149" s="21" t="s">
        <v>168</v>
      </c>
      <c r="D149" s="11" t="s">
        <v>322</v>
      </c>
      <c r="E149" s="5" t="s">
        <v>330</v>
      </c>
      <c r="F149" s="5" t="s">
        <v>15</v>
      </c>
      <c r="G149" s="5" t="s">
        <v>10</v>
      </c>
      <c r="H149" s="5">
        <v>67</v>
      </c>
      <c r="I149" s="16">
        <v>67</v>
      </c>
      <c r="J149" s="22">
        <f t="shared" si="2"/>
        <v>4489</v>
      </c>
      <c r="K149" s="8">
        <v>0.21</v>
      </c>
      <c r="L149" s="23">
        <f>Movimientos!$J149*(1+Movimientos!$K149)</f>
        <v>5431.69</v>
      </c>
    </row>
    <row r="150" spans="1:12" customFormat="1" x14ac:dyDescent="0.25">
      <c r="A150" s="3">
        <v>44265</v>
      </c>
      <c r="B150" s="19" t="s">
        <v>13</v>
      </c>
      <c r="C150" s="21" t="s">
        <v>169</v>
      </c>
      <c r="D150" s="11" t="s">
        <v>323</v>
      </c>
      <c r="E150" s="5" t="s">
        <v>331</v>
      </c>
      <c r="F150" s="10" t="s">
        <v>7</v>
      </c>
      <c r="G150" s="5" t="s">
        <v>11</v>
      </c>
      <c r="H150" s="5">
        <v>20</v>
      </c>
      <c r="I150" s="16">
        <v>568</v>
      </c>
      <c r="J150" s="22">
        <f t="shared" si="2"/>
        <v>11360</v>
      </c>
      <c r="K150" s="8">
        <v>0.21</v>
      </c>
      <c r="L150" s="23">
        <f>Movimientos!$J150*(1+Movimientos!$K150)</f>
        <v>13745.6</v>
      </c>
    </row>
    <row r="151" spans="1:12" customFormat="1" x14ac:dyDescent="0.25">
      <c r="A151" s="3">
        <v>44266</v>
      </c>
      <c r="B151" s="19" t="s">
        <v>12</v>
      </c>
      <c r="C151" s="21" t="s">
        <v>170</v>
      </c>
      <c r="D151" s="11" t="s">
        <v>6</v>
      </c>
      <c r="E151" s="14" t="s">
        <v>325</v>
      </c>
      <c r="F151" s="10" t="s">
        <v>15</v>
      </c>
      <c r="G151" s="5" t="s">
        <v>11</v>
      </c>
      <c r="H151" s="5">
        <v>32</v>
      </c>
      <c r="I151" s="16">
        <v>236</v>
      </c>
      <c r="J151" s="22">
        <f t="shared" si="2"/>
        <v>7552</v>
      </c>
      <c r="K151" s="8">
        <v>0.21</v>
      </c>
      <c r="L151" s="23">
        <f>Movimientos!$J151*(1+Movimientos!$K151)</f>
        <v>9137.92</v>
      </c>
    </row>
    <row r="152" spans="1:12" customFormat="1" x14ac:dyDescent="0.25">
      <c r="A152" s="3">
        <v>44267</v>
      </c>
      <c r="B152" s="19" t="s">
        <v>12</v>
      </c>
      <c r="C152" s="21" t="s">
        <v>171</v>
      </c>
      <c r="D152" s="11" t="s">
        <v>324</v>
      </c>
      <c r="E152" s="5" t="s">
        <v>329</v>
      </c>
      <c r="F152" s="5" t="s">
        <v>9</v>
      </c>
      <c r="G152" s="5" t="s">
        <v>11</v>
      </c>
      <c r="H152" s="5">
        <v>90</v>
      </c>
      <c r="I152" s="16">
        <v>130</v>
      </c>
      <c r="J152" s="22">
        <f t="shared" si="2"/>
        <v>11700</v>
      </c>
      <c r="K152" s="8">
        <v>0.21</v>
      </c>
      <c r="L152" s="23">
        <f>Movimientos!$J152*(1+Movimientos!$K152)</f>
        <v>14157</v>
      </c>
    </row>
    <row r="153" spans="1:12" customFormat="1" x14ac:dyDescent="0.25">
      <c r="A153" s="3">
        <v>44268</v>
      </c>
      <c r="B153" s="19" t="s">
        <v>13</v>
      </c>
      <c r="C153" s="21" t="s">
        <v>172</v>
      </c>
      <c r="D153" s="11" t="s">
        <v>320</v>
      </c>
      <c r="E153" s="5" t="s">
        <v>331</v>
      </c>
      <c r="F153" s="5" t="s">
        <v>9</v>
      </c>
      <c r="G153" s="5" t="s">
        <v>11</v>
      </c>
      <c r="H153" s="5">
        <v>190</v>
      </c>
      <c r="I153" s="16">
        <v>57</v>
      </c>
      <c r="J153" s="22">
        <f t="shared" si="2"/>
        <v>10830</v>
      </c>
      <c r="K153" s="8">
        <v>0.21</v>
      </c>
      <c r="L153" s="23">
        <f>Movimientos!$J153*(1+Movimientos!$K153)</f>
        <v>13104.3</v>
      </c>
    </row>
    <row r="154" spans="1:12" customFormat="1" x14ac:dyDescent="0.25">
      <c r="A154" s="3">
        <v>44269</v>
      </c>
      <c r="B154" s="19" t="s">
        <v>13</v>
      </c>
      <c r="C154" s="21" t="s">
        <v>173</v>
      </c>
      <c r="D154" s="11" t="s">
        <v>320</v>
      </c>
      <c r="E154" s="5" t="s">
        <v>325</v>
      </c>
      <c r="F154" s="5" t="s">
        <v>9</v>
      </c>
      <c r="G154" s="5" t="s">
        <v>14</v>
      </c>
      <c r="H154" s="5">
        <v>27</v>
      </c>
      <c r="I154" s="16">
        <v>79</v>
      </c>
      <c r="J154" s="22">
        <f t="shared" si="2"/>
        <v>2133</v>
      </c>
      <c r="K154" s="8">
        <v>0.21</v>
      </c>
      <c r="L154" s="23">
        <f>Movimientos!$J154*(1+Movimientos!$K154)</f>
        <v>2580.9299999999998</v>
      </c>
    </row>
    <row r="155" spans="1:12" customFormat="1" x14ac:dyDescent="0.25">
      <c r="A155" s="3">
        <v>44270</v>
      </c>
      <c r="B155" s="19" t="s">
        <v>12</v>
      </c>
      <c r="C155" s="21" t="s">
        <v>174</v>
      </c>
      <c r="D155" s="11" t="s">
        <v>6</v>
      </c>
      <c r="E155" s="5" t="s">
        <v>329</v>
      </c>
      <c r="F155" s="5" t="s">
        <v>7</v>
      </c>
      <c r="G155" s="5" t="s">
        <v>11</v>
      </c>
      <c r="H155" s="5">
        <v>100</v>
      </c>
      <c r="I155" s="16">
        <v>36</v>
      </c>
      <c r="J155" s="22">
        <f t="shared" si="2"/>
        <v>3600</v>
      </c>
      <c r="K155" s="8">
        <v>0.21</v>
      </c>
      <c r="L155" s="23">
        <f>Movimientos!$J155*(1+Movimientos!$K155)</f>
        <v>4356</v>
      </c>
    </row>
    <row r="156" spans="1:12" customFormat="1" x14ac:dyDescent="0.25">
      <c r="A156" s="3">
        <v>44271</v>
      </c>
      <c r="B156" s="19" t="s">
        <v>12</v>
      </c>
      <c r="C156" s="21" t="s">
        <v>175</v>
      </c>
      <c r="D156" s="11" t="s">
        <v>324</v>
      </c>
      <c r="E156" s="5" t="s">
        <v>330</v>
      </c>
      <c r="F156" s="5" t="s">
        <v>9</v>
      </c>
      <c r="G156" s="5" t="s">
        <v>14</v>
      </c>
      <c r="H156" s="5">
        <v>25</v>
      </c>
      <c r="I156" s="16">
        <v>87</v>
      </c>
      <c r="J156" s="22">
        <f t="shared" si="2"/>
        <v>2175</v>
      </c>
      <c r="K156" s="8">
        <v>0.21</v>
      </c>
      <c r="L156" s="23">
        <f>Movimientos!$J156*(1+Movimientos!$K156)</f>
        <v>2631.75</v>
      </c>
    </row>
    <row r="157" spans="1:12" customFormat="1" x14ac:dyDescent="0.25">
      <c r="A157" s="3">
        <v>44272</v>
      </c>
      <c r="B157" s="19" t="s">
        <v>13</v>
      </c>
      <c r="C157" s="21" t="s">
        <v>176</v>
      </c>
      <c r="D157" s="11" t="s">
        <v>321</v>
      </c>
      <c r="E157" s="5" t="s">
        <v>331</v>
      </c>
      <c r="F157" s="5" t="s">
        <v>9</v>
      </c>
      <c r="G157" s="5" t="s">
        <v>10</v>
      </c>
      <c r="H157" s="5">
        <v>41</v>
      </c>
      <c r="I157" s="15">
        <v>200</v>
      </c>
      <c r="J157" s="22">
        <f t="shared" si="2"/>
        <v>8200</v>
      </c>
      <c r="K157" s="8">
        <v>0.21</v>
      </c>
      <c r="L157" s="23">
        <f>Movimientos!$J157*(1+Movimientos!$K157)</f>
        <v>9922</v>
      </c>
    </row>
    <row r="158" spans="1:12" customFormat="1" x14ac:dyDescent="0.25">
      <c r="A158" s="3">
        <v>44273</v>
      </c>
      <c r="B158" s="19" t="s">
        <v>13</v>
      </c>
      <c r="C158" s="21" t="s">
        <v>177</v>
      </c>
      <c r="D158" s="11" t="s">
        <v>6</v>
      </c>
      <c r="E158" s="5" t="s">
        <v>331</v>
      </c>
      <c r="F158" s="5" t="s">
        <v>15</v>
      </c>
      <c r="G158" s="5" t="s">
        <v>11</v>
      </c>
      <c r="H158" s="5">
        <v>98</v>
      </c>
      <c r="I158" s="16">
        <v>600</v>
      </c>
      <c r="J158" s="22">
        <f t="shared" si="2"/>
        <v>58800</v>
      </c>
      <c r="K158" s="8">
        <v>0.21</v>
      </c>
      <c r="L158" s="23">
        <f>Movimientos!$J158*(1+Movimientos!$K158)</f>
        <v>71148</v>
      </c>
    </row>
    <row r="159" spans="1:12" customFormat="1" x14ac:dyDescent="0.25">
      <c r="A159" s="3">
        <v>44274</v>
      </c>
      <c r="B159" s="19" t="s">
        <v>12</v>
      </c>
      <c r="C159" s="21" t="s">
        <v>178</v>
      </c>
      <c r="D159" s="11" t="s">
        <v>322</v>
      </c>
      <c r="E159" s="5" t="s">
        <v>325</v>
      </c>
      <c r="F159" s="10" t="s">
        <v>7</v>
      </c>
      <c r="G159" s="5" t="s">
        <v>14</v>
      </c>
      <c r="H159" s="5">
        <v>60</v>
      </c>
      <c r="I159" s="16">
        <v>102</v>
      </c>
      <c r="J159" s="22">
        <f t="shared" si="2"/>
        <v>6120</v>
      </c>
      <c r="K159" s="8">
        <v>0.21</v>
      </c>
      <c r="L159" s="23">
        <f>Movimientos!$J159*(1+Movimientos!$K159)</f>
        <v>7405.2</v>
      </c>
    </row>
    <row r="160" spans="1:12" customFormat="1" x14ac:dyDescent="0.25">
      <c r="A160" s="3">
        <v>44275</v>
      </c>
      <c r="B160" s="19" t="s">
        <v>13</v>
      </c>
      <c r="C160" s="21" t="s">
        <v>179</v>
      </c>
      <c r="D160" s="11" t="s">
        <v>324</v>
      </c>
      <c r="E160" s="5" t="s">
        <v>329</v>
      </c>
      <c r="F160" s="5" t="s">
        <v>7</v>
      </c>
      <c r="G160" s="4" t="s">
        <v>8</v>
      </c>
      <c r="H160" s="5">
        <v>75</v>
      </c>
      <c r="I160" s="16">
        <v>250</v>
      </c>
      <c r="J160" s="22">
        <f t="shared" si="2"/>
        <v>18750</v>
      </c>
      <c r="K160" s="8">
        <v>0.21</v>
      </c>
      <c r="L160" s="23">
        <f>Movimientos!$J160*(1+Movimientos!$K160)</f>
        <v>22687.5</v>
      </c>
    </row>
    <row r="161" spans="1:12" customFormat="1" x14ac:dyDescent="0.25">
      <c r="A161" s="3">
        <v>44276</v>
      </c>
      <c r="B161" s="19" t="s">
        <v>12</v>
      </c>
      <c r="C161" s="21" t="s">
        <v>180</v>
      </c>
      <c r="D161" s="11" t="s">
        <v>323</v>
      </c>
      <c r="E161" s="5" t="s">
        <v>330</v>
      </c>
      <c r="F161" s="5" t="s">
        <v>9</v>
      </c>
      <c r="G161" s="5" t="s">
        <v>8</v>
      </c>
      <c r="H161" s="5">
        <v>57</v>
      </c>
      <c r="I161" s="16">
        <v>100</v>
      </c>
      <c r="J161" s="22">
        <f t="shared" si="2"/>
        <v>5700</v>
      </c>
      <c r="K161" s="8">
        <v>0.21</v>
      </c>
      <c r="L161" s="23">
        <f>Movimientos!$J161*(1+Movimientos!$K161)</f>
        <v>6897</v>
      </c>
    </row>
    <row r="162" spans="1:12" customFormat="1" x14ac:dyDescent="0.25">
      <c r="A162" s="3">
        <v>44277</v>
      </c>
      <c r="B162" s="19" t="s">
        <v>13</v>
      </c>
      <c r="C162" s="21" t="s">
        <v>181</v>
      </c>
      <c r="D162" s="11" t="s">
        <v>321</v>
      </c>
      <c r="E162" s="5" t="s">
        <v>331</v>
      </c>
      <c r="F162" s="5" t="s">
        <v>9</v>
      </c>
      <c r="G162" s="5" t="s">
        <v>10</v>
      </c>
      <c r="H162" s="5">
        <v>75</v>
      </c>
      <c r="I162" s="16">
        <v>100</v>
      </c>
      <c r="J162" s="22">
        <f t="shared" si="2"/>
        <v>7500</v>
      </c>
      <c r="K162" s="8">
        <v>0.21</v>
      </c>
      <c r="L162" s="23">
        <f>Movimientos!$J162*(1+Movimientos!$K162)</f>
        <v>9075</v>
      </c>
    </row>
    <row r="163" spans="1:12" customFormat="1" x14ac:dyDescent="0.25">
      <c r="A163" s="3">
        <v>44278</v>
      </c>
      <c r="B163" s="19" t="s">
        <v>13</v>
      </c>
      <c r="C163" s="21" t="s">
        <v>182</v>
      </c>
      <c r="D163" s="11" t="s">
        <v>324</v>
      </c>
      <c r="E163" s="5" t="s">
        <v>331</v>
      </c>
      <c r="F163" s="5" t="s">
        <v>7</v>
      </c>
      <c r="G163" s="5" t="s">
        <v>10</v>
      </c>
      <c r="H163" s="5">
        <v>100</v>
      </c>
      <c r="I163" s="16">
        <v>160</v>
      </c>
      <c r="J163" s="22">
        <f t="shared" si="2"/>
        <v>16000</v>
      </c>
      <c r="K163" s="8">
        <v>0.21</v>
      </c>
      <c r="L163" s="23">
        <f>Movimientos!$J163*(1+Movimientos!$K163)</f>
        <v>19360</v>
      </c>
    </row>
    <row r="164" spans="1:12" customFormat="1" x14ac:dyDescent="0.25">
      <c r="A164" s="3">
        <v>44279</v>
      </c>
      <c r="B164" s="19" t="s">
        <v>12</v>
      </c>
      <c r="C164" s="21" t="s">
        <v>183</v>
      </c>
      <c r="D164" s="11" t="s">
        <v>320</v>
      </c>
      <c r="E164" s="5" t="s">
        <v>325</v>
      </c>
      <c r="F164" s="5" t="s">
        <v>9</v>
      </c>
      <c r="G164" s="5" t="s">
        <v>11</v>
      </c>
      <c r="H164" s="5">
        <v>79</v>
      </c>
      <c r="I164" s="16">
        <v>66</v>
      </c>
      <c r="J164" s="22">
        <f t="shared" si="2"/>
        <v>5214</v>
      </c>
      <c r="K164" s="8">
        <v>0.21</v>
      </c>
      <c r="L164" s="23">
        <f>Movimientos!$J164*(1+Movimientos!$K164)</f>
        <v>6308.94</v>
      </c>
    </row>
    <row r="165" spans="1:12" customFormat="1" x14ac:dyDescent="0.25">
      <c r="A165" s="3">
        <v>44280</v>
      </c>
      <c r="B165" s="19" t="s">
        <v>12</v>
      </c>
      <c r="C165" s="21" t="s">
        <v>184</v>
      </c>
      <c r="D165" s="11" t="s">
        <v>321</v>
      </c>
      <c r="E165" s="5" t="s">
        <v>329</v>
      </c>
      <c r="F165" s="5" t="s">
        <v>9</v>
      </c>
      <c r="G165" s="5" t="s">
        <v>14</v>
      </c>
      <c r="H165" s="5">
        <v>15</v>
      </c>
      <c r="I165" s="16">
        <v>15</v>
      </c>
      <c r="J165" s="22">
        <f t="shared" si="2"/>
        <v>225</v>
      </c>
      <c r="K165" s="8">
        <v>0.21</v>
      </c>
      <c r="L165" s="23">
        <f>Movimientos!$J165*(1+Movimientos!$K165)</f>
        <v>272.25</v>
      </c>
    </row>
    <row r="166" spans="1:12" customFormat="1" x14ac:dyDescent="0.25">
      <c r="A166" s="3">
        <v>44281</v>
      </c>
      <c r="B166" s="19" t="s">
        <v>13</v>
      </c>
      <c r="C166" s="21" t="s">
        <v>185</v>
      </c>
      <c r="D166" s="11" t="s">
        <v>322</v>
      </c>
      <c r="E166" s="5" t="s">
        <v>330</v>
      </c>
      <c r="F166" s="5" t="s">
        <v>15</v>
      </c>
      <c r="G166" s="5" t="s">
        <v>14</v>
      </c>
      <c r="H166" s="5">
        <v>90</v>
      </c>
      <c r="I166" s="16">
        <v>90</v>
      </c>
      <c r="J166" s="22">
        <f t="shared" si="2"/>
        <v>8100</v>
      </c>
      <c r="K166" s="8">
        <v>0.21</v>
      </c>
      <c r="L166" s="23">
        <f>Movimientos!$J166*(1+Movimientos!$K166)</f>
        <v>9801</v>
      </c>
    </row>
    <row r="167" spans="1:12" customFormat="1" x14ac:dyDescent="0.25">
      <c r="A167" s="3">
        <v>44282</v>
      </c>
      <c r="B167" s="19" t="s">
        <v>13</v>
      </c>
      <c r="C167" s="21" t="s">
        <v>186</v>
      </c>
      <c r="D167" s="11" t="s">
        <v>6</v>
      </c>
      <c r="E167" s="5" t="s">
        <v>331</v>
      </c>
      <c r="F167" s="10" t="s">
        <v>15</v>
      </c>
      <c r="G167" s="5" t="s">
        <v>14</v>
      </c>
      <c r="H167" s="5">
        <v>25</v>
      </c>
      <c r="I167" s="16">
        <v>150</v>
      </c>
      <c r="J167" s="22">
        <f t="shared" si="2"/>
        <v>3750</v>
      </c>
      <c r="K167" s="8">
        <v>0.21</v>
      </c>
      <c r="L167" s="23">
        <f>Movimientos!$J167*(1+Movimientos!$K167)</f>
        <v>4537.5</v>
      </c>
    </row>
    <row r="168" spans="1:12" customFormat="1" x14ac:dyDescent="0.25">
      <c r="A168" s="3">
        <v>44283</v>
      </c>
      <c r="B168" s="19" t="s">
        <v>12</v>
      </c>
      <c r="C168" s="21" t="s">
        <v>187</v>
      </c>
      <c r="D168" s="11" t="s">
        <v>320</v>
      </c>
      <c r="E168" s="5" t="s">
        <v>331</v>
      </c>
      <c r="F168" s="5" t="s">
        <v>9</v>
      </c>
      <c r="G168" s="4" t="s">
        <v>8</v>
      </c>
      <c r="H168" s="5">
        <v>41</v>
      </c>
      <c r="I168" s="16">
        <v>75</v>
      </c>
      <c r="J168" s="22">
        <f t="shared" si="2"/>
        <v>3075</v>
      </c>
      <c r="K168" s="8">
        <v>0.21</v>
      </c>
      <c r="L168" s="23">
        <f>Movimientos!$J168*(1+Movimientos!$K168)</f>
        <v>3720.75</v>
      </c>
    </row>
    <row r="169" spans="1:12" customFormat="1" x14ac:dyDescent="0.25">
      <c r="A169" s="3">
        <v>44284</v>
      </c>
      <c r="B169" s="19" t="s">
        <v>13</v>
      </c>
      <c r="C169" s="21" t="s">
        <v>188</v>
      </c>
      <c r="D169" s="11" t="s">
        <v>323</v>
      </c>
      <c r="E169" s="5" t="s">
        <v>325</v>
      </c>
      <c r="F169" s="5" t="s">
        <v>9</v>
      </c>
      <c r="G169" s="5" t="s">
        <v>8</v>
      </c>
      <c r="H169" s="5">
        <v>98</v>
      </c>
      <c r="I169" s="16">
        <v>78</v>
      </c>
      <c r="J169" s="22">
        <f t="shared" si="2"/>
        <v>7644</v>
      </c>
      <c r="K169" s="8">
        <v>0.21</v>
      </c>
      <c r="L169" s="23">
        <f>Movimientos!$J169*(1+Movimientos!$K169)</f>
        <v>9249.24</v>
      </c>
    </row>
    <row r="170" spans="1:12" customFormat="1" x14ac:dyDescent="0.25">
      <c r="A170" s="3">
        <v>44285</v>
      </c>
      <c r="B170" s="19" t="s">
        <v>12</v>
      </c>
      <c r="C170" s="21" t="s">
        <v>189</v>
      </c>
      <c r="D170" s="20" t="s">
        <v>6</v>
      </c>
      <c r="E170" s="5" t="s">
        <v>329</v>
      </c>
      <c r="F170" s="5" t="s">
        <v>9</v>
      </c>
      <c r="G170" s="5" t="s">
        <v>10</v>
      </c>
      <c r="H170" s="5">
        <v>60</v>
      </c>
      <c r="I170" s="16">
        <v>10</v>
      </c>
      <c r="J170" s="22">
        <f t="shared" si="2"/>
        <v>600</v>
      </c>
      <c r="K170" s="8">
        <v>0.21</v>
      </c>
      <c r="L170" s="23">
        <f>Movimientos!$J170*(1+Movimientos!$K170)</f>
        <v>726</v>
      </c>
    </row>
    <row r="171" spans="1:12" customFormat="1" x14ac:dyDescent="0.25">
      <c r="A171" s="3">
        <v>44286</v>
      </c>
      <c r="B171" s="19" t="s">
        <v>12</v>
      </c>
      <c r="C171" s="21" t="s">
        <v>190</v>
      </c>
      <c r="D171" s="12" t="s">
        <v>320</v>
      </c>
      <c r="E171" s="5" t="s">
        <v>330</v>
      </c>
      <c r="F171" s="5" t="s">
        <v>7</v>
      </c>
      <c r="G171" s="5" t="s">
        <v>10</v>
      </c>
      <c r="H171" s="5">
        <v>75</v>
      </c>
      <c r="I171" s="16">
        <v>65</v>
      </c>
      <c r="J171" s="22">
        <f t="shared" si="2"/>
        <v>4875</v>
      </c>
      <c r="K171" s="8">
        <v>0.21</v>
      </c>
      <c r="L171" s="23">
        <f>Movimientos!$J171*(1+Movimientos!$K171)</f>
        <v>5898.75</v>
      </c>
    </row>
    <row r="172" spans="1:12" customFormat="1" x14ac:dyDescent="0.25">
      <c r="A172" s="3">
        <v>44287</v>
      </c>
      <c r="B172" s="19" t="s">
        <v>13</v>
      </c>
      <c r="C172" s="21" t="s">
        <v>191</v>
      </c>
      <c r="D172" s="11" t="s">
        <v>321</v>
      </c>
      <c r="E172" s="5" t="s">
        <v>331</v>
      </c>
      <c r="F172" s="5" t="s">
        <v>9</v>
      </c>
      <c r="G172" s="5" t="s">
        <v>11</v>
      </c>
      <c r="H172" s="5">
        <v>60</v>
      </c>
      <c r="I172" s="16">
        <v>98</v>
      </c>
      <c r="J172" s="22">
        <f t="shared" si="2"/>
        <v>5880</v>
      </c>
      <c r="K172" s="8">
        <v>0.21</v>
      </c>
      <c r="L172" s="23">
        <f>Movimientos!$J172*(1+Movimientos!$K172)</f>
        <v>7114.8</v>
      </c>
    </row>
    <row r="173" spans="1:12" customFormat="1" x14ac:dyDescent="0.25">
      <c r="A173" s="3">
        <v>44288</v>
      </c>
      <c r="B173" s="19" t="s">
        <v>13</v>
      </c>
      <c r="C173" s="21" t="s">
        <v>192</v>
      </c>
      <c r="D173" s="11" t="s">
        <v>322</v>
      </c>
      <c r="E173" s="14" t="s">
        <v>325</v>
      </c>
      <c r="F173" s="5" t="s">
        <v>9</v>
      </c>
      <c r="G173" s="5" t="s">
        <v>14</v>
      </c>
      <c r="H173" s="5">
        <v>75</v>
      </c>
      <c r="I173" s="16">
        <v>16</v>
      </c>
      <c r="J173" s="22">
        <f t="shared" si="2"/>
        <v>1200</v>
      </c>
      <c r="K173" s="8">
        <v>0.21</v>
      </c>
      <c r="L173" s="23">
        <f>Movimientos!$J173*(1+Movimientos!$K173)</f>
        <v>1452</v>
      </c>
    </row>
    <row r="174" spans="1:12" customFormat="1" x14ac:dyDescent="0.25">
      <c r="A174" s="3">
        <v>44289</v>
      </c>
      <c r="B174" s="19" t="s">
        <v>12</v>
      </c>
      <c r="C174" s="21" t="s">
        <v>193</v>
      </c>
      <c r="D174" s="11" t="s">
        <v>323</v>
      </c>
      <c r="E174" s="5" t="s">
        <v>329</v>
      </c>
      <c r="F174" s="5" t="s">
        <v>15</v>
      </c>
      <c r="G174" s="5" t="s">
        <v>14</v>
      </c>
      <c r="H174" s="5">
        <v>100</v>
      </c>
      <c r="I174" s="16">
        <v>87</v>
      </c>
      <c r="J174" s="22">
        <f t="shared" si="2"/>
        <v>8700</v>
      </c>
      <c r="K174" s="8">
        <v>0.21</v>
      </c>
      <c r="L174" s="23">
        <f>Movimientos!$J174*(1+Movimientos!$K174)</f>
        <v>10527</v>
      </c>
    </row>
    <row r="175" spans="1:12" customFormat="1" x14ac:dyDescent="0.25">
      <c r="A175" s="3">
        <v>44290</v>
      </c>
      <c r="B175" s="19" t="s">
        <v>13</v>
      </c>
      <c r="C175" s="21" t="s">
        <v>194</v>
      </c>
      <c r="D175" s="11" t="s">
        <v>6</v>
      </c>
      <c r="E175" s="5" t="s">
        <v>330</v>
      </c>
      <c r="F175" s="10" t="s">
        <v>7</v>
      </c>
      <c r="G175" s="5" t="s">
        <v>14</v>
      </c>
      <c r="H175" s="5">
        <v>79</v>
      </c>
      <c r="I175" s="16">
        <v>80</v>
      </c>
      <c r="J175" s="22">
        <f t="shared" si="2"/>
        <v>6320</v>
      </c>
      <c r="K175" s="8">
        <v>0.21</v>
      </c>
      <c r="L175" s="23">
        <f>Movimientos!$J175*(1+Movimientos!$K175)</f>
        <v>7647.2</v>
      </c>
    </row>
    <row r="176" spans="1:12" customFormat="1" x14ac:dyDescent="0.25">
      <c r="A176" s="3">
        <v>44291</v>
      </c>
      <c r="B176" s="19" t="s">
        <v>12</v>
      </c>
      <c r="C176" s="21" t="s">
        <v>195</v>
      </c>
      <c r="D176" s="11" t="s">
        <v>324</v>
      </c>
      <c r="E176" s="5" t="s">
        <v>331</v>
      </c>
      <c r="F176" s="5" t="s">
        <v>7</v>
      </c>
      <c r="G176" s="5" t="s">
        <v>14</v>
      </c>
      <c r="H176" s="5">
        <v>15</v>
      </c>
      <c r="I176" s="16">
        <v>76</v>
      </c>
      <c r="J176" s="22">
        <f t="shared" si="2"/>
        <v>1140</v>
      </c>
      <c r="K176" s="8">
        <v>0.24</v>
      </c>
      <c r="L176" s="23">
        <f>Movimientos!$J176*(1+Movimientos!$K176)</f>
        <v>1413.6</v>
      </c>
    </row>
    <row r="177" spans="1:12" customFormat="1" x14ac:dyDescent="0.25">
      <c r="A177" s="3">
        <v>44292</v>
      </c>
      <c r="B177" s="19" t="s">
        <v>12</v>
      </c>
      <c r="C177" s="21" t="s">
        <v>196</v>
      </c>
      <c r="D177" s="11" t="s">
        <v>320</v>
      </c>
      <c r="E177" s="5" t="s">
        <v>325</v>
      </c>
      <c r="F177" s="5" t="s">
        <v>9</v>
      </c>
      <c r="G177" s="5" t="s">
        <v>14</v>
      </c>
      <c r="H177" s="5">
        <v>90</v>
      </c>
      <c r="I177" s="16">
        <v>54</v>
      </c>
      <c r="J177" s="22">
        <f t="shared" si="2"/>
        <v>4860</v>
      </c>
      <c r="K177" s="8">
        <v>0.24</v>
      </c>
      <c r="L177" s="23">
        <f>Movimientos!$J177*(1+Movimientos!$K177)</f>
        <v>6026.4</v>
      </c>
    </row>
    <row r="178" spans="1:12" customFormat="1" x14ac:dyDescent="0.25">
      <c r="A178" s="3">
        <v>44293</v>
      </c>
      <c r="B178" s="19" t="s">
        <v>13</v>
      </c>
      <c r="C178" s="21" t="s">
        <v>197</v>
      </c>
      <c r="D178" s="11" t="s">
        <v>320</v>
      </c>
      <c r="E178" s="5" t="s">
        <v>329</v>
      </c>
      <c r="F178" s="5" t="s">
        <v>9</v>
      </c>
      <c r="G178" s="4" t="s">
        <v>8</v>
      </c>
      <c r="H178" s="5">
        <v>35</v>
      </c>
      <c r="I178" s="16">
        <v>67</v>
      </c>
      <c r="J178" s="22">
        <f t="shared" si="2"/>
        <v>2345</v>
      </c>
      <c r="K178" s="8">
        <v>0.21</v>
      </c>
      <c r="L178" s="23">
        <f>Movimientos!$J178*(1+Movimientos!$K178)</f>
        <v>2837.45</v>
      </c>
    </row>
    <row r="179" spans="1:12" customFormat="1" x14ac:dyDescent="0.25">
      <c r="A179" s="3">
        <v>44294</v>
      </c>
      <c r="B179" s="19" t="s">
        <v>13</v>
      </c>
      <c r="C179" s="21" t="s">
        <v>198</v>
      </c>
      <c r="D179" s="11" t="s">
        <v>6</v>
      </c>
      <c r="E179" s="5" t="s">
        <v>330</v>
      </c>
      <c r="F179" s="5" t="s">
        <v>7</v>
      </c>
      <c r="G179" s="5" t="s">
        <v>8</v>
      </c>
      <c r="H179" s="5">
        <v>90</v>
      </c>
      <c r="I179" s="16">
        <v>76</v>
      </c>
      <c r="J179" s="22">
        <f t="shared" si="2"/>
        <v>6840</v>
      </c>
      <c r="K179" s="8">
        <v>0.21</v>
      </c>
      <c r="L179" s="23">
        <f>Movimientos!$J179*(1+Movimientos!$K179)</f>
        <v>8276.4</v>
      </c>
    </row>
    <row r="180" spans="1:12" customFormat="1" x14ac:dyDescent="0.25">
      <c r="A180" s="3">
        <v>44295</v>
      </c>
      <c r="B180" s="19" t="s">
        <v>12</v>
      </c>
      <c r="C180" s="21" t="s">
        <v>199</v>
      </c>
      <c r="D180" s="11" t="s">
        <v>324</v>
      </c>
      <c r="E180" s="5" t="s">
        <v>331</v>
      </c>
      <c r="F180" s="5" t="s">
        <v>9</v>
      </c>
      <c r="G180" s="4" t="s">
        <v>8</v>
      </c>
      <c r="H180" s="5">
        <v>92</v>
      </c>
      <c r="I180" s="16">
        <v>46</v>
      </c>
      <c r="J180" s="22">
        <f t="shared" si="2"/>
        <v>4232</v>
      </c>
      <c r="K180" s="8">
        <v>0.21</v>
      </c>
      <c r="L180" s="23">
        <f>Movimientos!$J180*(1+Movimientos!$K180)</f>
        <v>5120.72</v>
      </c>
    </row>
    <row r="181" spans="1:12" customFormat="1" x14ac:dyDescent="0.25">
      <c r="A181" s="3">
        <v>44296</v>
      </c>
      <c r="B181" s="19" t="s">
        <v>12</v>
      </c>
      <c r="C181" s="21" t="s">
        <v>200</v>
      </c>
      <c r="D181" s="11" t="s">
        <v>321</v>
      </c>
      <c r="E181" s="14" t="s">
        <v>325</v>
      </c>
      <c r="F181" s="5" t="s">
        <v>7</v>
      </c>
      <c r="G181" s="5" t="s">
        <v>8</v>
      </c>
      <c r="H181" s="5">
        <v>22</v>
      </c>
      <c r="I181" s="16">
        <v>109</v>
      </c>
      <c r="J181" s="22">
        <f t="shared" si="2"/>
        <v>2398</v>
      </c>
      <c r="K181" s="8">
        <v>0.21</v>
      </c>
      <c r="L181" s="23">
        <f>Movimientos!$J181*(1+Movimientos!$K181)</f>
        <v>2901.58</v>
      </c>
    </row>
    <row r="182" spans="1:12" customFormat="1" x14ac:dyDescent="0.25">
      <c r="A182" s="3">
        <v>44297</v>
      </c>
      <c r="B182" s="19" t="s">
        <v>13</v>
      </c>
      <c r="C182" s="21" t="s">
        <v>201</v>
      </c>
      <c r="D182" s="11" t="s">
        <v>6</v>
      </c>
      <c r="E182" s="5" t="s">
        <v>328</v>
      </c>
      <c r="F182" s="5" t="s">
        <v>15</v>
      </c>
      <c r="G182" s="5" t="s">
        <v>10</v>
      </c>
      <c r="H182" s="5">
        <v>15</v>
      </c>
      <c r="I182" s="16">
        <v>78</v>
      </c>
      <c r="J182" s="22">
        <f t="shared" si="2"/>
        <v>1170</v>
      </c>
      <c r="K182" s="8">
        <v>0.21</v>
      </c>
      <c r="L182" s="23">
        <f>Movimientos!$J182*(1+Movimientos!$K182)</f>
        <v>1415.7</v>
      </c>
    </row>
    <row r="183" spans="1:12" customFormat="1" x14ac:dyDescent="0.25">
      <c r="A183" s="3">
        <v>44298</v>
      </c>
      <c r="B183" s="19" t="s">
        <v>13</v>
      </c>
      <c r="C183" s="21" t="s">
        <v>202</v>
      </c>
      <c r="D183" s="11" t="s">
        <v>322</v>
      </c>
      <c r="E183" s="5" t="s">
        <v>325</v>
      </c>
      <c r="F183" s="10" t="s">
        <v>15</v>
      </c>
      <c r="G183" s="5" t="s">
        <v>10</v>
      </c>
      <c r="H183" s="5">
        <v>10</v>
      </c>
      <c r="I183" s="16">
        <v>65</v>
      </c>
      <c r="J183" s="22">
        <f t="shared" si="2"/>
        <v>650</v>
      </c>
      <c r="K183" s="8">
        <v>0.21</v>
      </c>
      <c r="L183" s="23">
        <f>Movimientos!$J183*(1+Movimientos!$K183)</f>
        <v>786.5</v>
      </c>
    </row>
    <row r="184" spans="1:12" customFormat="1" x14ac:dyDescent="0.25">
      <c r="A184" s="3">
        <v>44299</v>
      </c>
      <c r="B184" s="19" t="s">
        <v>12</v>
      </c>
      <c r="C184" s="21" t="s">
        <v>203</v>
      </c>
      <c r="D184" s="11" t="s">
        <v>324</v>
      </c>
      <c r="E184" s="5" t="s">
        <v>329</v>
      </c>
      <c r="F184" s="5" t="s">
        <v>9</v>
      </c>
      <c r="G184" s="5" t="s">
        <v>10</v>
      </c>
      <c r="H184" s="5">
        <v>100</v>
      </c>
      <c r="I184" s="16">
        <v>43</v>
      </c>
      <c r="J184" s="22">
        <f t="shared" si="2"/>
        <v>4300</v>
      </c>
      <c r="K184" s="8">
        <v>0.21</v>
      </c>
      <c r="L184" s="23">
        <f>Movimientos!$J184*(1+Movimientos!$K184)</f>
        <v>5203</v>
      </c>
    </row>
    <row r="185" spans="1:12" customFormat="1" x14ac:dyDescent="0.25">
      <c r="A185" s="3">
        <v>44300</v>
      </c>
      <c r="B185" s="19" t="s">
        <v>13</v>
      </c>
      <c r="C185" s="21" t="s">
        <v>204</v>
      </c>
      <c r="D185" s="11" t="s">
        <v>323</v>
      </c>
      <c r="E185" s="5" t="s">
        <v>329</v>
      </c>
      <c r="F185" s="5" t="s">
        <v>9</v>
      </c>
      <c r="G185" s="5" t="s">
        <v>10</v>
      </c>
      <c r="H185" s="5">
        <v>25</v>
      </c>
      <c r="I185" s="16">
        <v>12</v>
      </c>
      <c r="J185" s="22">
        <f t="shared" si="2"/>
        <v>300</v>
      </c>
      <c r="K185" s="8">
        <v>0.21</v>
      </c>
      <c r="L185" s="23">
        <f>Movimientos!$J185*(1+Movimientos!$K185)</f>
        <v>363</v>
      </c>
    </row>
    <row r="186" spans="1:12" customFormat="1" x14ac:dyDescent="0.25">
      <c r="A186" s="3">
        <v>44301</v>
      </c>
      <c r="B186" s="19" t="s">
        <v>12</v>
      </c>
      <c r="C186" s="21" t="s">
        <v>205</v>
      </c>
      <c r="D186" s="11" t="s">
        <v>321</v>
      </c>
      <c r="E186" s="5" t="s">
        <v>330</v>
      </c>
      <c r="F186" s="5" t="s">
        <v>9</v>
      </c>
      <c r="G186" s="5" t="s">
        <v>11</v>
      </c>
      <c r="H186" s="5">
        <v>41</v>
      </c>
      <c r="I186" s="16">
        <v>98</v>
      </c>
      <c r="J186" s="22">
        <f t="shared" si="2"/>
        <v>4018</v>
      </c>
      <c r="K186" s="8">
        <v>0.21</v>
      </c>
      <c r="L186" s="23">
        <f>Movimientos!$J186*(1+Movimientos!$K186)</f>
        <v>4861.78</v>
      </c>
    </row>
    <row r="187" spans="1:12" customFormat="1" x14ac:dyDescent="0.25">
      <c r="A187" s="3">
        <v>44302</v>
      </c>
      <c r="B187" s="19" t="s">
        <v>13</v>
      </c>
      <c r="C187" s="21" t="s">
        <v>206</v>
      </c>
      <c r="D187" s="11" t="s">
        <v>324</v>
      </c>
      <c r="E187" s="5" t="s">
        <v>331</v>
      </c>
      <c r="F187" s="5" t="s">
        <v>7</v>
      </c>
      <c r="G187" s="5" t="s">
        <v>14</v>
      </c>
      <c r="H187" s="5">
        <v>100</v>
      </c>
      <c r="I187" s="16">
        <v>56</v>
      </c>
      <c r="J187" s="22">
        <f t="shared" si="2"/>
        <v>5600</v>
      </c>
      <c r="K187" s="8">
        <v>0.21</v>
      </c>
      <c r="L187" s="23">
        <f>Movimientos!$J187*(1+Movimientos!$K187)</f>
        <v>6776</v>
      </c>
    </row>
    <row r="188" spans="1:12" customFormat="1" x14ac:dyDescent="0.25">
      <c r="A188" s="3">
        <v>44303</v>
      </c>
      <c r="B188" s="19" t="s">
        <v>13</v>
      </c>
      <c r="C188" s="21" t="s">
        <v>207</v>
      </c>
      <c r="D188" s="11" t="s">
        <v>320</v>
      </c>
      <c r="E188" s="5" t="s">
        <v>325</v>
      </c>
      <c r="F188" s="5" t="s">
        <v>9</v>
      </c>
      <c r="G188" s="5" t="s">
        <v>14</v>
      </c>
      <c r="H188" s="5">
        <v>60</v>
      </c>
      <c r="I188" s="16">
        <v>67</v>
      </c>
      <c r="J188" s="22">
        <f t="shared" si="2"/>
        <v>4020</v>
      </c>
      <c r="K188" s="8">
        <v>0.21</v>
      </c>
      <c r="L188" s="23">
        <f>Movimientos!$J188*(1+Movimientos!$K188)</f>
        <v>4864.2</v>
      </c>
    </row>
    <row r="189" spans="1:12" customFormat="1" x14ac:dyDescent="0.25">
      <c r="A189" s="3">
        <v>44304</v>
      </c>
      <c r="B189" s="19" t="s">
        <v>12</v>
      </c>
      <c r="C189" s="21" t="s">
        <v>208</v>
      </c>
      <c r="D189" s="11" t="s">
        <v>321</v>
      </c>
      <c r="E189" s="5" t="s">
        <v>329</v>
      </c>
      <c r="F189" s="5" t="s">
        <v>9</v>
      </c>
      <c r="G189" s="5" t="s">
        <v>14</v>
      </c>
      <c r="H189" s="5">
        <v>35</v>
      </c>
      <c r="I189" s="16">
        <v>94</v>
      </c>
      <c r="J189" s="22">
        <f t="shared" si="2"/>
        <v>3290</v>
      </c>
      <c r="K189" s="8">
        <v>0.21</v>
      </c>
      <c r="L189" s="23">
        <f>Movimientos!$J189*(1+Movimientos!$K189)</f>
        <v>3980.9</v>
      </c>
    </row>
    <row r="190" spans="1:12" customFormat="1" x14ac:dyDescent="0.25">
      <c r="A190" s="3">
        <v>44305</v>
      </c>
      <c r="B190" s="19" t="s">
        <v>12</v>
      </c>
      <c r="C190" s="21" t="s">
        <v>209</v>
      </c>
      <c r="D190" s="11" t="s">
        <v>322</v>
      </c>
      <c r="E190" s="5" t="s">
        <v>330</v>
      </c>
      <c r="F190" s="5" t="s">
        <v>15</v>
      </c>
      <c r="G190" s="4" t="s">
        <v>8</v>
      </c>
      <c r="H190" s="5">
        <v>50</v>
      </c>
      <c r="I190" s="16">
        <v>56</v>
      </c>
      <c r="J190" s="22">
        <f t="shared" si="2"/>
        <v>2800</v>
      </c>
      <c r="K190" s="8">
        <v>0.21</v>
      </c>
      <c r="L190" s="23">
        <f>Movimientos!$J190*(1+Movimientos!$K190)</f>
        <v>3388</v>
      </c>
    </row>
    <row r="191" spans="1:12" customFormat="1" x14ac:dyDescent="0.25">
      <c r="A191" s="3">
        <v>44306</v>
      </c>
      <c r="B191" s="19" t="s">
        <v>13</v>
      </c>
      <c r="C191" s="21" t="s">
        <v>210</v>
      </c>
      <c r="D191" s="11" t="s">
        <v>6</v>
      </c>
      <c r="E191" s="5" t="s">
        <v>331</v>
      </c>
      <c r="F191" s="10" t="s">
        <v>7</v>
      </c>
      <c r="G191" s="5" t="s">
        <v>8</v>
      </c>
      <c r="H191" s="5">
        <v>10</v>
      </c>
      <c r="I191" s="16">
        <v>34</v>
      </c>
      <c r="J191" s="22">
        <f t="shared" si="2"/>
        <v>340</v>
      </c>
      <c r="K191" s="8">
        <v>0.21</v>
      </c>
      <c r="L191" s="23">
        <f>Movimientos!$J191*(1+Movimientos!$K191)</f>
        <v>411.4</v>
      </c>
    </row>
    <row r="192" spans="1:12" customFormat="1" x14ac:dyDescent="0.25">
      <c r="A192" s="3">
        <v>44307</v>
      </c>
      <c r="B192" s="19" t="s">
        <v>13</v>
      </c>
      <c r="C192" s="21" t="s">
        <v>211</v>
      </c>
      <c r="D192" s="11" t="s">
        <v>320</v>
      </c>
      <c r="E192" s="14" t="s">
        <v>325</v>
      </c>
      <c r="F192" s="5" t="s">
        <v>7</v>
      </c>
      <c r="G192" s="4" t="s">
        <v>8</v>
      </c>
      <c r="H192" s="5">
        <v>14</v>
      </c>
      <c r="I192" s="16">
        <v>34</v>
      </c>
      <c r="J192" s="22">
        <f t="shared" si="2"/>
        <v>476</v>
      </c>
      <c r="K192" s="8">
        <v>0.24</v>
      </c>
      <c r="L192" s="23">
        <f>Movimientos!$J192*(1+Movimientos!$K192)</f>
        <v>590.24</v>
      </c>
    </row>
    <row r="193" spans="1:12" customFormat="1" x14ac:dyDescent="0.25">
      <c r="A193" s="3">
        <v>44308</v>
      </c>
      <c r="B193" s="19" t="s">
        <v>12</v>
      </c>
      <c r="C193" s="21" t="s">
        <v>212</v>
      </c>
      <c r="D193" s="11" t="s">
        <v>323</v>
      </c>
      <c r="E193" s="13" t="s">
        <v>326</v>
      </c>
      <c r="F193" s="5" t="s">
        <v>9</v>
      </c>
      <c r="G193" s="5" t="s">
        <v>8</v>
      </c>
      <c r="H193" s="5">
        <v>15</v>
      </c>
      <c r="I193" s="16">
        <v>76</v>
      </c>
      <c r="J193" s="22">
        <f t="shared" si="2"/>
        <v>1140</v>
      </c>
      <c r="K193" s="8">
        <v>0.24</v>
      </c>
      <c r="L193" s="23">
        <f>Movimientos!$J193*(1+Movimientos!$K193)</f>
        <v>1413.6</v>
      </c>
    </row>
    <row r="194" spans="1:12" customFormat="1" x14ac:dyDescent="0.25">
      <c r="A194" s="3">
        <v>44309</v>
      </c>
      <c r="B194" s="19" t="s">
        <v>13</v>
      </c>
      <c r="C194" s="21" t="s">
        <v>213</v>
      </c>
      <c r="D194" s="20" t="s">
        <v>6</v>
      </c>
      <c r="E194" s="5" t="s">
        <v>327</v>
      </c>
      <c r="F194" s="5" t="s">
        <v>9</v>
      </c>
      <c r="G194" s="5" t="s">
        <v>10</v>
      </c>
      <c r="H194" s="5">
        <v>100</v>
      </c>
      <c r="I194" s="16">
        <v>87</v>
      </c>
      <c r="J194" s="22">
        <f t="shared" ref="J194:J257" si="3">H194*I194*  1</f>
        <v>8700</v>
      </c>
      <c r="K194" s="8">
        <v>0.24</v>
      </c>
      <c r="L194" s="23">
        <f>Movimientos!$J194*(1+Movimientos!$K194)</f>
        <v>10788</v>
      </c>
    </row>
    <row r="195" spans="1:12" customFormat="1" x14ac:dyDescent="0.25">
      <c r="A195" s="3">
        <v>44310</v>
      </c>
      <c r="B195" s="19" t="s">
        <v>12</v>
      </c>
      <c r="C195" s="21" t="s">
        <v>214</v>
      </c>
      <c r="D195" s="12" t="s">
        <v>320</v>
      </c>
      <c r="E195" s="5" t="s">
        <v>328</v>
      </c>
      <c r="F195" s="5" t="s">
        <v>7</v>
      </c>
      <c r="G195" s="5" t="s">
        <v>10</v>
      </c>
      <c r="H195" s="5">
        <v>22</v>
      </c>
      <c r="I195" s="16">
        <v>190</v>
      </c>
      <c r="J195" s="22">
        <f t="shared" si="3"/>
        <v>4180</v>
      </c>
      <c r="K195" s="8">
        <v>0.24</v>
      </c>
      <c r="L195" s="23">
        <f>Movimientos!$J195*(1+Movimientos!$K195)</f>
        <v>5183.2</v>
      </c>
    </row>
    <row r="196" spans="1:12" customFormat="1" x14ac:dyDescent="0.25">
      <c r="A196" s="3">
        <v>44311</v>
      </c>
      <c r="B196" s="19" t="s">
        <v>12</v>
      </c>
      <c r="C196" s="21" t="s">
        <v>215</v>
      </c>
      <c r="D196" s="11" t="s">
        <v>321</v>
      </c>
      <c r="E196" s="5" t="s">
        <v>325</v>
      </c>
      <c r="F196" s="5" t="s">
        <v>9</v>
      </c>
      <c r="G196" s="5" t="s">
        <v>10</v>
      </c>
      <c r="H196" s="5">
        <v>18</v>
      </c>
      <c r="I196" s="16">
        <v>1674</v>
      </c>
      <c r="J196" s="22">
        <f t="shared" si="3"/>
        <v>30132</v>
      </c>
      <c r="K196" s="8">
        <v>0.21</v>
      </c>
      <c r="L196" s="23">
        <f>Movimientos!$J196*(1+Movimientos!$K196)</f>
        <v>36459.72</v>
      </c>
    </row>
    <row r="197" spans="1:12" customFormat="1" x14ac:dyDescent="0.25">
      <c r="A197" s="3">
        <v>44312</v>
      </c>
      <c r="B197" s="19" t="s">
        <v>13</v>
      </c>
      <c r="C197" s="21" t="s">
        <v>216</v>
      </c>
      <c r="D197" s="11" t="s">
        <v>322</v>
      </c>
      <c r="E197" s="5" t="s">
        <v>329</v>
      </c>
      <c r="F197" s="5" t="s">
        <v>9</v>
      </c>
      <c r="G197" s="5" t="s">
        <v>10</v>
      </c>
      <c r="H197" s="5">
        <v>27</v>
      </c>
      <c r="I197" s="16">
        <v>236</v>
      </c>
      <c r="J197" s="22">
        <f t="shared" si="3"/>
        <v>6372</v>
      </c>
      <c r="K197" s="8">
        <v>0.24</v>
      </c>
      <c r="L197" s="23">
        <f>Movimientos!$J197*(1+Movimientos!$K197)</f>
        <v>7901.28</v>
      </c>
    </row>
    <row r="198" spans="1:12" customFormat="1" x14ac:dyDescent="0.25">
      <c r="A198" s="3">
        <v>44313</v>
      </c>
      <c r="B198" s="19" t="s">
        <v>13</v>
      </c>
      <c r="C198" s="21" t="s">
        <v>217</v>
      </c>
      <c r="D198" s="11" t="s">
        <v>323</v>
      </c>
      <c r="E198" s="5" t="s">
        <v>330</v>
      </c>
      <c r="F198" s="5" t="s">
        <v>15</v>
      </c>
      <c r="G198" s="5" t="s">
        <v>11</v>
      </c>
      <c r="H198" s="5">
        <v>100</v>
      </c>
      <c r="I198" s="16">
        <v>67</v>
      </c>
      <c r="J198" s="22">
        <f t="shared" si="3"/>
        <v>6700</v>
      </c>
      <c r="K198" s="8">
        <v>0.21</v>
      </c>
      <c r="L198" s="23">
        <f>Movimientos!$J198*(1+Movimientos!$K198)</f>
        <v>8107</v>
      </c>
    </row>
    <row r="199" spans="1:12" customFormat="1" x14ac:dyDescent="0.25">
      <c r="A199" s="3">
        <v>44314</v>
      </c>
      <c r="B199" s="19" t="s">
        <v>12</v>
      </c>
      <c r="C199" s="21" t="s">
        <v>218</v>
      </c>
      <c r="D199" s="11" t="s">
        <v>6</v>
      </c>
      <c r="E199" s="5" t="s">
        <v>325</v>
      </c>
      <c r="F199" s="10" t="s">
        <v>15</v>
      </c>
      <c r="G199" s="5" t="s">
        <v>14</v>
      </c>
      <c r="H199" s="4">
        <v>100</v>
      </c>
      <c r="I199" s="16">
        <v>568</v>
      </c>
      <c r="J199" s="22">
        <f t="shared" si="3"/>
        <v>56800</v>
      </c>
      <c r="K199" s="8">
        <v>0.21</v>
      </c>
      <c r="L199" s="23">
        <f>Movimientos!$J199*(1+Movimientos!$K199)</f>
        <v>68728</v>
      </c>
    </row>
    <row r="200" spans="1:12" customFormat="1" x14ac:dyDescent="0.25">
      <c r="A200" s="3">
        <v>44315</v>
      </c>
      <c r="B200" s="19" t="s">
        <v>13</v>
      </c>
      <c r="C200" s="21" t="s">
        <v>219</v>
      </c>
      <c r="D200" s="11" t="s">
        <v>324</v>
      </c>
      <c r="E200" s="5" t="s">
        <v>329</v>
      </c>
      <c r="F200" s="5" t="s">
        <v>9</v>
      </c>
      <c r="G200" s="5" t="s">
        <v>14</v>
      </c>
      <c r="H200" s="5">
        <v>10</v>
      </c>
      <c r="I200" s="16">
        <v>236</v>
      </c>
      <c r="J200" s="22">
        <f t="shared" si="3"/>
        <v>2360</v>
      </c>
      <c r="K200" s="8">
        <v>0.24</v>
      </c>
      <c r="L200" s="23">
        <f>Movimientos!$J200*(1+Movimientos!$K200)</f>
        <v>2926.4</v>
      </c>
    </row>
    <row r="201" spans="1:12" customFormat="1" x14ac:dyDescent="0.25">
      <c r="A201" s="3">
        <v>44316</v>
      </c>
      <c r="B201" s="19" t="s">
        <v>12</v>
      </c>
      <c r="C201" s="21" t="s">
        <v>220</v>
      </c>
      <c r="D201" s="11" t="s">
        <v>320</v>
      </c>
      <c r="E201" s="5" t="s">
        <v>330</v>
      </c>
      <c r="F201" s="5" t="s">
        <v>9</v>
      </c>
      <c r="G201" s="5" t="s">
        <v>10</v>
      </c>
      <c r="H201" s="5">
        <v>50</v>
      </c>
      <c r="I201" s="16">
        <v>128</v>
      </c>
      <c r="J201" s="22">
        <f t="shared" si="3"/>
        <v>6400</v>
      </c>
      <c r="K201" s="8">
        <v>0.21</v>
      </c>
      <c r="L201" s="23">
        <f>Movimientos!$J201*(1+Movimientos!$K201)</f>
        <v>7744</v>
      </c>
    </row>
    <row r="202" spans="1:12" customFormat="1" x14ac:dyDescent="0.25">
      <c r="A202" s="3">
        <v>44317</v>
      </c>
      <c r="B202" s="19" t="s">
        <v>13</v>
      </c>
      <c r="C202" s="21" t="s">
        <v>221</v>
      </c>
      <c r="D202" s="11" t="s">
        <v>320</v>
      </c>
      <c r="E202" s="5" t="s">
        <v>329</v>
      </c>
      <c r="F202" s="5" t="s">
        <v>9</v>
      </c>
      <c r="G202" s="5" t="s">
        <v>10</v>
      </c>
      <c r="H202" s="5">
        <v>22</v>
      </c>
      <c r="I202" s="16">
        <v>60</v>
      </c>
      <c r="J202" s="22">
        <f t="shared" si="3"/>
        <v>1320</v>
      </c>
      <c r="K202" s="8">
        <v>0.21</v>
      </c>
      <c r="L202" s="23">
        <f>Movimientos!$J202*(1+Movimientos!$K202)</f>
        <v>1597.2</v>
      </c>
    </row>
    <row r="203" spans="1:12" customFormat="1" x14ac:dyDescent="0.25">
      <c r="A203" s="3">
        <v>44318</v>
      </c>
      <c r="B203" s="19" t="s">
        <v>12</v>
      </c>
      <c r="C203" s="21" t="s">
        <v>222</v>
      </c>
      <c r="D203" s="11" t="s">
        <v>6</v>
      </c>
      <c r="E203" s="5" t="s">
        <v>330</v>
      </c>
      <c r="F203" s="5" t="s">
        <v>7</v>
      </c>
      <c r="G203" s="5" t="s">
        <v>11</v>
      </c>
      <c r="H203" s="5">
        <v>10</v>
      </c>
      <c r="I203" s="16">
        <v>79</v>
      </c>
      <c r="J203" s="22">
        <f t="shared" si="3"/>
        <v>790</v>
      </c>
      <c r="K203" s="8">
        <v>0.21</v>
      </c>
      <c r="L203" s="23">
        <f>Movimientos!$J203*(1+Movimientos!$K203)</f>
        <v>955.9</v>
      </c>
    </row>
    <row r="204" spans="1:12" customFormat="1" x14ac:dyDescent="0.25">
      <c r="A204" s="3">
        <v>44319</v>
      </c>
      <c r="B204" s="19" t="s">
        <v>12</v>
      </c>
      <c r="C204" s="21" t="s">
        <v>223</v>
      </c>
      <c r="D204" s="11" t="s">
        <v>324</v>
      </c>
      <c r="E204" s="5" t="s">
        <v>331</v>
      </c>
      <c r="F204" s="5" t="s">
        <v>9</v>
      </c>
      <c r="G204" s="5" t="s">
        <v>14</v>
      </c>
      <c r="H204" s="5">
        <v>15</v>
      </c>
      <c r="I204" s="16">
        <v>36</v>
      </c>
      <c r="J204" s="22">
        <f t="shared" si="3"/>
        <v>540</v>
      </c>
      <c r="K204" s="8">
        <v>0.21</v>
      </c>
      <c r="L204" s="23">
        <f>Movimientos!$J204*(1+Movimientos!$K204)</f>
        <v>653.4</v>
      </c>
    </row>
    <row r="205" spans="1:12" customFormat="1" x14ac:dyDescent="0.25">
      <c r="A205" s="3">
        <v>44320</v>
      </c>
      <c r="B205" s="19" t="s">
        <v>13</v>
      </c>
      <c r="C205" s="21" t="s">
        <v>224</v>
      </c>
      <c r="D205" s="11" t="s">
        <v>321</v>
      </c>
      <c r="E205" s="5" t="s">
        <v>325</v>
      </c>
      <c r="F205" s="5" t="s">
        <v>9</v>
      </c>
      <c r="G205" s="5" t="s">
        <v>14</v>
      </c>
      <c r="H205" s="5">
        <v>10</v>
      </c>
      <c r="I205" s="16">
        <v>87</v>
      </c>
      <c r="J205" s="22">
        <f t="shared" si="3"/>
        <v>870</v>
      </c>
      <c r="K205" s="8">
        <v>0.24</v>
      </c>
      <c r="L205" s="23">
        <f>Movimientos!$J205*(1+Movimientos!$K205)</f>
        <v>1078.8</v>
      </c>
    </row>
    <row r="206" spans="1:12" customFormat="1" x14ac:dyDescent="0.25">
      <c r="A206" s="3">
        <v>44321</v>
      </c>
      <c r="B206" s="19" t="s">
        <v>13</v>
      </c>
      <c r="C206" s="21" t="s">
        <v>225</v>
      </c>
      <c r="D206" s="11" t="s">
        <v>6</v>
      </c>
      <c r="E206" s="5" t="s">
        <v>329</v>
      </c>
      <c r="F206" s="5" t="s">
        <v>15</v>
      </c>
      <c r="G206" s="5" t="s">
        <v>14</v>
      </c>
      <c r="H206" s="5">
        <v>22</v>
      </c>
      <c r="I206" s="16">
        <v>190</v>
      </c>
      <c r="J206" s="22">
        <f t="shared" si="3"/>
        <v>4180</v>
      </c>
      <c r="K206" s="8">
        <v>0.24</v>
      </c>
      <c r="L206" s="23">
        <f>Movimientos!$J206*(1+Movimientos!$K206)</f>
        <v>5183.2</v>
      </c>
    </row>
    <row r="207" spans="1:12" customFormat="1" x14ac:dyDescent="0.25">
      <c r="A207" s="3">
        <v>44322</v>
      </c>
      <c r="B207" s="19" t="s">
        <v>12</v>
      </c>
      <c r="C207" s="21" t="s">
        <v>226</v>
      </c>
      <c r="D207" s="11" t="s">
        <v>322</v>
      </c>
      <c r="E207" s="5" t="s">
        <v>330</v>
      </c>
      <c r="F207" s="10" t="s">
        <v>7</v>
      </c>
      <c r="G207" s="4" t="s">
        <v>8</v>
      </c>
      <c r="H207" s="5">
        <v>15</v>
      </c>
      <c r="I207" s="16">
        <v>1674</v>
      </c>
      <c r="J207" s="22">
        <f t="shared" si="3"/>
        <v>25110</v>
      </c>
      <c r="K207" s="8">
        <v>0.24</v>
      </c>
      <c r="L207" s="23">
        <f>Movimientos!$J207*(1+Movimientos!$K207)</f>
        <v>31136.400000000001</v>
      </c>
    </row>
    <row r="208" spans="1:12" customFormat="1" x14ac:dyDescent="0.25">
      <c r="A208" s="3">
        <v>44323</v>
      </c>
      <c r="B208" s="19" t="s">
        <v>12</v>
      </c>
      <c r="C208" s="21" t="s">
        <v>227</v>
      </c>
      <c r="D208" s="11" t="s">
        <v>324</v>
      </c>
      <c r="E208" s="5" t="s">
        <v>331</v>
      </c>
      <c r="F208" s="5" t="s">
        <v>7</v>
      </c>
      <c r="G208" s="5" t="s">
        <v>8</v>
      </c>
      <c r="H208" s="5">
        <v>10</v>
      </c>
      <c r="I208" s="16">
        <v>236</v>
      </c>
      <c r="J208" s="22">
        <f t="shared" si="3"/>
        <v>2360</v>
      </c>
      <c r="K208" s="8">
        <v>0.24</v>
      </c>
      <c r="L208" s="23">
        <f>Movimientos!$J208*(1+Movimientos!$K208)</f>
        <v>2926.4</v>
      </c>
    </row>
    <row r="209" spans="1:12" customFormat="1" x14ac:dyDescent="0.25">
      <c r="A209" s="3">
        <v>44324</v>
      </c>
      <c r="B209" s="19" t="s">
        <v>13</v>
      </c>
      <c r="C209" s="21" t="s">
        <v>228</v>
      </c>
      <c r="D209" s="11" t="s">
        <v>323</v>
      </c>
      <c r="E209" s="14" t="s">
        <v>325</v>
      </c>
      <c r="F209" s="5" t="s">
        <v>9</v>
      </c>
      <c r="G209" s="5" t="s">
        <v>10</v>
      </c>
      <c r="H209" s="5">
        <v>100</v>
      </c>
      <c r="I209" s="16">
        <v>67</v>
      </c>
      <c r="J209" s="22">
        <f t="shared" si="3"/>
        <v>6700</v>
      </c>
      <c r="K209" s="8">
        <v>0.21</v>
      </c>
      <c r="L209" s="23">
        <f>Movimientos!$J209*(1+Movimientos!$K209)</f>
        <v>8107</v>
      </c>
    </row>
    <row r="210" spans="1:12" customFormat="1" x14ac:dyDescent="0.25">
      <c r="A210" s="3">
        <v>44325</v>
      </c>
      <c r="B210" s="19" t="s">
        <v>13</v>
      </c>
      <c r="C210" s="21" t="s">
        <v>229</v>
      </c>
      <c r="D210" s="11" t="s">
        <v>321</v>
      </c>
      <c r="E210" s="5" t="s">
        <v>328</v>
      </c>
      <c r="F210" s="5" t="s">
        <v>9</v>
      </c>
      <c r="G210" s="5" t="s">
        <v>10</v>
      </c>
      <c r="H210" s="5">
        <v>25</v>
      </c>
      <c r="I210" s="16">
        <v>568</v>
      </c>
      <c r="J210" s="22">
        <f t="shared" si="3"/>
        <v>14200</v>
      </c>
      <c r="K210" s="8">
        <v>0.24</v>
      </c>
      <c r="L210" s="23">
        <f>Movimientos!$J210*(1+Movimientos!$K210)</f>
        <v>17608</v>
      </c>
    </row>
    <row r="211" spans="1:12" customFormat="1" x14ac:dyDescent="0.25">
      <c r="A211" s="3">
        <v>44326</v>
      </c>
      <c r="B211" s="19" t="s">
        <v>12</v>
      </c>
      <c r="C211" s="21" t="s">
        <v>230</v>
      </c>
      <c r="D211" s="11" t="s">
        <v>324</v>
      </c>
      <c r="E211" s="5" t="s">
        <v>325</v>
      </c>
      <c r="F211" s="5" t="s">
        <v>15</v>
      </c>
      <c r="G211" s="5" t="s">
        <v>11</v>
      </c>
      <c r="H211" s="5">
        <v>41</v>
      </c>
      <c r="I211" s="16">
        <v>236</v>
      </c>
      <c r="J211" s="22">
        <f t="shared" si="3"/>
        <v>9676</v>
      </c>
      <c r="K211" s="8">
        <v>0.21</v>
      </c>
      <c r="L211" s="23">
        <f>Movimientos!$J211*(1+Movimientos!$K211)</f>
        <v>11707.96</v>
      </c>
    </row>
    <row r="212" spans="1:12" customFormat="1" x14ac:dyDescent="0.25">
      <c r="A212" s="3">
        <v>44327</v>
      </c>
      <c r="B212" s="19" t="s">
        <v>13</v>
      </c>
      <c r="C212" s="21" t="s">
        <v>231</v>
      </c>
      <c r="D212" s="11" t="s">
        <v>320</v>
      </c>
      <c r="E212" s="5" t="s">
        <v>329</v>
      </c>
      <c r="F212" s="10" t="s">
        <v>7</v>
      </c>
      <c r="G212" s="5" t="s">
        <v>14</v>
      </c>
      <c r="H212" s="5">
        <v>100</v>
      </c>
      <c r="I212" s="16">
        <v>128</v>
      </c>
      <c r="J212" s="22">
        <f t="shared" si="3"/>
        <v>12800</v>
      </c>
      <c r="K212" s="8">
        <v>0.21</v>
      </c>
      <c r="L212" s="23">
        <f>Movimientos!$J212*(1+Movimientos!$K212)</f>
        <v>15488</v>
      </c>
    </row>
    <row r="213" spans="1:12" customFormat="1" x14ac:dyDescent="0.25">
      <c r="A213" s="3">
        <v>44328</v>
      </c>
      <c r="B213" s="19" t="s">
        <v>12</v>
      </c>
      <c r="C213" s="21" t="s">
        <v>232</v>
      </c>
      <c r="D213" s="11" t="s">
        <v>321</v>
      </c>
      <c r="E213" s="5" t="s">
        <v>329</v>
      </c>
      <c r="F213" s="5" t="s">
        <v>9</v>
      </c>
      <c r="G213" s="5" t="s">
        <v>14</v>
      </c>
      <c r="H213" s="5">
        <v>60</v>
      </c>
      <c r="I213" s="16">
        <v>57</v>
      </c>
      <c r="J213" s="22">
        <f t="shared" si="3"/>
        <v>3420</v>
      </c>
      <c r="K213" s="8">
        <v>0.24</v>
      </c>
      <c r="L213" s="23">
        <f>Movimientos!$J213*(1+Movimientos!$K213)</f>
        <v>4240.8</v>
      </c>
    </row>
    <row r="214" spans="1:12" customFormat="1" x14ac:dyDescent="0.25">
      <c r="A214" s="3">
        <v>44329</v>
      </c>
      <c r="B214" s="19" t="s">
        <v>13</v>
      </c>
      <c r="C214" s="21" t="s">
        <v>233</v>
      </c>
      <c r="D214" s="11" t="s">
        <v>322</v>
      </c>
      <c r="E214" s="5" t="s">
        <v>330</v>
      </c>
      <c r="F214" s="5" t="s">
        <v>9</v>
      </c>
      <c r="G214" s="5" t="s">
        <v>14</v>
      </c>
      <c r="H214" s="5">
        <v>35</v>
      </c>
      <c r="I214" s="16">
        <v>79</v>
      </c>
      <c r="J214" s="22">
        <f t="shared" si="3"/>
        <v>2765</v>
      </c>
      <c r="K214" s="8">
        <v>0.21</v>
      </c>
      <c r="L214" s="23">
        <f>Movimientos!$J214*(1+Movimientos!$K214)</f>
        <v>3345.65</v>
      </c>
    </row>
    <row r="215" spans="1:12" customFormat="1" x14ac:dyDescent="0.25">
      <c r="A215" s="3">
        <v>44330</v>
      </c>
      <c r="B215" s="19" t="s">
        <v>13</v>
      </c>
      <c r="C215" s="21" t="s">
        <v>234</v>
      </c>
      <c r="D215" s="11" t="s">
        <v>6</v>
      </c>
      <c r="E215" s="5" t="s">
        <v>331</v>
      </c>
      <c r="F215" s="5" t="s">
        <v>7</v>
      </c>
      <c r="G215" s="5" t="s">
        <v>14</v>
      </c>
      <c r="H215" s="5">
        <v>50</v>
      </c>
      <c r="I215" s="16">
        <v>36</v>
      </c>
      <c r="J215" s="22">
        <f t="shared" si="3"/>
        <v>1800</v>
      </c>
      <c r="K215" s="8">
        <v>0.21</v>
      </c>
      <c r="L215" s="23">
        <f>Movimientos!$J215*(1+Movimientos!$K215)</f>
        <v>2178</v>
      </c>
    </row>
    <row r="216" spans="1:12" customFormat="1" x14ac:dyDescent="0.25">
      <c r="A216" s="3">
        <v>44331</v>
      </c>
      <c r="B216" s="19" t="s">
        <v>12</v>
      </c>
      <c r="C216" s="21" t="s">
        <v>235</v>
      </c>
      <c r="D216" s="11" t="s">
        <v>320</v>
      </c>
      <c r="E216" s="5" t="s">
        <v>325</v>
      </c>
      <c r="F216" s="5" t="s">
        <v>9</v>
      </c>
      <c r="G216" s="4" t="s">
        <v>8</v>
      </c>
      <c r="H216" s="5">
        <v>10</v>
      </c>
      <c r="I216" s="16">
        <v>87</v>
      </c>
      <c r="J216" s="22">
        <f t="shared" si="3"/>
        <v>870</v>
      </c>
      <c r="K216" s="8">
        <v>0.21</v>
      </c>
      <c r="L216" s="23">
        <f>Movimientos!$J216*(1+Movimientos!$K216)</f>
        <v>1052.7</v>
      </c>
    </row>
    <row r="217" spans="1:12" customFormat="1" x14ac:dyDescent="0.25">
      <c r="A217" s="3">
        <v>44332</v>
      </c>
      <c r="B217" s="19" t="s">
        <v>12</v>
      </c>
      <c r="C217" s="21" t="s">
        <v>236</v>
      </c>
      <c r="D217" s="11" t="s">
        <v>323</v>
      </c>
      <c r="E217" s="5" t="s">
        <v>329</v>
      </c>
      <c r="F217" s="5" t="s">
        <v>9</v>
      </c>
      <c r="G217" s="5" t="s">
        <v>8</v>
      </c>
      <c r="H217" s="5">
        <v>14</v>
      </c>
      <c r="I217" s="16">
        <v>160</v>
      </c>
      <c r="J217" s="22">
        <f t="shared" si="3"/>
        <v>2240</v>
      </c>
      <c r="K217" s="8">
        <v>0.21</v>
      </c>
      <c r="L217" s="23">
        <f>Movimientos!$J217*(1+Movimientos!$K217)</f>
        <v>2710.4</v>
      </c>
    </row>
    <row r="218" spans="1:12" customFormat="1" x14ac:dyDescent="0.25">
      <c r="A218" s="3">
        <v>44333</v>
      </c>
      <c r="B218" s="19" t="s">
        <v>13</v>
      </c>
      <c r="C218" s="21" t="s">
        <v>237</v>
      </c>
      <c r="D218" s="20" t="s">
        <v>6</v>
      </c>
      <c r="E218" s="5" t="s">
        <v>330</v>
      </c>
      <c r="F218" s="5" t="s">
        <v>15</v>
      </c>
      <c r="G218" s="4" t="s">
        <v>8</v>
      </c>
      <c r="H218" s="5">
        <v>15</v>
      </c>
      <c r="I218" s="16">
        <v>66</v>
      </c>
      <c r="J218" s="22">
        <f t="shared" si="3"/>
        <v>990</v>
      </c>
      <c r="K218" s="8">
        <v>0.24</v>
      </c>
      <c r="L218" s="23">
        <f>Movimientos!$J218*(1+Movimientos!$K218)</f>
        <v>1227.5999999999999</v>
      </c>
    </row>
    <row r="219" spans="1:12" customFormat="1" x14ac:dyDescent="0.25">
      <c r="A219" s="3">
        <v>44334</v>
      </c>
      <c r="B219" s="19" t="s">
        <v>13</v>
      </c>
      <c r="C219" s="21" t="s">
        <v>238</v>
      </c>
      <c r="D219" s="12" t="s">
        <v>320</v>
      </c>
      <c r="E219" s="5" t="s">
        <v>331</v>
      </c>
      <c r="F219" s="5" t="s">
        <v>9</v>
      </c>
      <c r="G219" s="5" t="s">
        <v>8</v>
      </c>
      <c r="H219" s="5">
        <v>100</v>
      </c>
      <c r="I219" s="16">
        <v>15</v>
      </c>
      <c r="J219" s="22">
        <f t="shared" si="3"/>
        <v>1500</v>
      </c>
      <c r="K219" s="8">
        <v>0.24</v>
      </c>
      <c r="L219" s="23">
        <f>Movimientos!$J219*(1+Movimientos!$K219)</f>
        <v>1860</v>
      </c>
    </row>
    <row r="220" spans="1:12" customFormat="1" x14ac:dyDescent="0.25">
      <c r="A220" s="3">
        <v>44335</v>
      </c>
      <c r="B220" s="19" t="s">
        <v>13</v>
      </c>
      <c r="C220" s="21" t="s">
        <v>239</v>
      </c>
      <c r="D220" s="11" t="s">
        <v>321</v>
      </c>
      <c r="E220" s="5" t="s">
        <v>328</v>
      </c>
      <c r="F220" s="5" t="s">
        <v>7</v>
      </c>
      <c r="G220" s="5" t="s">
        <v>10</v>
      </c>
      <c r="H220" s="5">
        <v>22</v>
      </c>
      <c r="I220" s="16">
        <v>90</v>
      </c>
      <c r="J220" s="22">
        <f t="shared" si="3"/>
        <v>1980</v>
      </c>
      <c r="K220" s="8">
        <v>0.24</v>
      </c>
      <c r="L220" s="23">
        <f>Movimientos!$J220*(1+Movimientos!$K220)</f>
        <v>2455.1999999999998</v>
      </c>
    </row>
    <row r="221" spans="1:12" customFormat="1" x14ac:dyDescent="0.25">
      <c r="A221" s="3">
        <v>44336</v>
      </c>
      <c r="B221" s="19" t="s">
        <v>12</v>
      </c>
      <c r="C221" s="21" t="s">
        <v>240</v>
      </c>
      <c r="D221" s="11" t="s">
        <v>322</v>
      </c>
      <c r="E221" s="5" t="s">
        <v>325</v>
      </c>
      <c r="F221" s="5" t="s">
        <v>9</v>
      </c>
      <c r="G221" s="5" t="s">
        <v>10</v>
      </c>
      <c r="H221" s="5">
        <v>18</v>
      </c>
      <c r="I221" s="16">
        <v>150</v>
      </c>
      <c r="J221" s="22">
        <f t="shared" si="3"/>
        <v>2700</v>
      </c>
      <c r="K221" s="8">
        <v>0.24</v>
      </c>
      <c r="L221" s="23">
        <f>Movimientos!$J221*(1+Movimientos!$K221)</f>
        <v>3348</v>
      </c>
    </row>
    <row r="222" spans="1:12" customFormat="1" x14ac:dyDescent="0.25">
      <c r="A222" s="3">
        <v>44337</v>
      </c>
      <c r="B222" s="19" t="s">
        <v>12</v>
      </c>
      <c r="C222" s="21" t="s">
        <v>241</v>
      </c>
      <c r="D222" s="11" t="s">
        <v>323</v>
      </c>
      <c r="E222" s="5" t="s">
        <v>329</v>
      </c>
      <c r="F222" s="5" t="s">
        <v>9</v>
      </c>
      <c r="G222" s="5" t="s">
        <v>10</v>
      </c>
      <c r="H222" s="5">
        <v>27</v>
      </c>
      <c r="I222" s="16">
        <v>75</v>
      </c>
      <c r="J222" s="22">
        <f t="shared" si="3"/>
        <v>2025</v>
      </c>
      <c r="K222" s="8">
        <v>0.21</v>
      </c>
      <c r="L222" s="23">
        <f>Movimientos!$J222*(1+Movimientos!$K222)</f>
        <v>2450.25</v>
      </c>
    </row>
    <row r="223" spans="1:12" customFormat="1" x14ac:dyDescent="0.25">
      <c r="A223" s="3">
        <v>44338</v>
      </c>
      <c r="B223" s="19" t="s">
        <v>13</v>
      </c>
      <c r="C223" s="21" t="s">
        <v>242</v>
      </c>
      <c r="D223" s="11" t="s">
        <v>6</v>
      </c>
      <c r="E223" s="5" t="s">
        <v>330</v>
      </c>
      <c r="F223" s="5" t="s">
        <v>15</v>
      </c>
      <c r="G223" s="5" t="s">
        <v>10</v>
      </c>
      <c r="H223" s="5">
        <v>100</v>
      </c>
      <c r="I223" s="16">
        <v>78</v>
      </c>
      <c r="J223" s="22">
        <f t="shared" si="3"/>
        <v>7800</v>
      </c>
      <c r="K223" s="8">
        <v>0.24</v>
      </c>
      <c r="L223" s="23">
        <f>Movimientos!$J223*(1+Movimientos!$K223)</f>
        <v>9672</v>
      </c>
    </row>
    <row r="224" spans="1:12" customFormat="1" x14ac:dyDescent="0.25">
      <c r="A224" s="3">
        <v>44339</v>
      </c>
      <c r="B224" s="19" t="s">
        <v>13</v>
      </c>
      <c r="C224" s="21" t="s">
        <v>243</v>
      </c>
      <c r="D224" s="11" t="s">
        <v>324</v>
      </c>
      <c r="E224" s="5" t="s">
        <v>325</v>
      </c>
      <c r="F224" s="10" t="s">
        <v>7</v>
      </c>
      <c r="G224" s="5" t="s">
        <v>11</v>
      </c>
      <c r="H224" s="5">
        <v>25</v>
      </c>
      <c r="I224" s="16">
        <v>10</v>
      </c>
      <c r="J224" s="22">
        <f t="shared" si="3"/>
        <v>250</v>
      </c>
      <c r="K224" s="8">
        <v>0.21</v>
      </c>
      <c r="L224" s="23">
        <f>Movimientos!$J224*(1+Movimientos!$K224)</f>
        <v>302.5</v>
      </c>
    </row>
    <row r="225" spans="1:12" customFormat="1" x14ac:dyDescent="0.25">
      <c r="A225" s="3">
        <v>44340</v>
      </c>
      <c r="B225" s="19" t="s">
        <v>12</v>
      </c>
      <c r="C225" s="21" t="s">
        <v>244</v>
      </c>
      <c r="D225" s="11" t="s">
        <v>320</v>
      </c>
      <c r="E225" s="5" t="s">
        <v>329</v>
      </c>
      <c r="F225" s="5" t="s">
        <v>7</v>
      </c>
      <c r="G225" s="5" t="s">
        <v>11</v>
      </c>
      <c r="H225" s="5">
        <v>41</v>
      </c>
      <c r="I225" s="16">
        <v>65</v>
      </c>
      <c r="J225" s="22">
        <f t="shared" si="3"/>
        <v>2665</v>
      </c>
      <c r="K225" s="8">
        <v>0.21</v>
      </c>
      <c r="L225" s="23">
        <f>Movimientos!$J225*(1+Movimientos!$K225)</f>
        <v>3224.65</v>
      </c>
    </row>
    <row r="226" spans="1:12" customFormat="1" x14ac:dyDescent="0.25">
      <c r="A226" s="3">
        <v>44341</v>
      </c>
      <c r="B226" s="19" t="s">
        <v>13</v>
      </c>
      <c r="C226" s="21" t="s">
        <v>245</v>
      </c>
      <c r="D226" s="11" t="s">
        <v>320</v>
      </c>
      <c r="E226" s="5" t="s">
        <v>330</v>
      </c>
      <c r="F226" s="5" t="s">
        <v>9</v>
      </c>
      <c r="G226" s="5" t="s">
        <v>11</v>
      </c>
      <c r="H226" s="5">
        <v>98</v>
      </c>
      <c r="I226" s="16">
        <v>98</v>
      </c>
      <c r="J226" s="22">
        <f t="shared" si="3"/>
        <v>9604</v>
      </c>
      <c r="K226" s="8">
        <v>0.24</v>
      </c>
      <c r="L226" s="23">
        <f>Movimientos!$J226*(1+Movimientos!$K226)</f>
        <v>11908.96</v>
      </c>
    </row>
    <row r="227" spans="1:12" customFormat="1" x14ac:dyDescent="0.25">
      <c r="A227" s="3">
        <v>44342</v>
      </c>
      <c r="B227" s="19" t="s">
        <v>12</v>
      </c>
      <c r="C227" s="21" t="s">
        <v>246</v>
      </c>
      <c r="D227" s="11" t="s">
        <v>6</v>
      </c>
      <c r="E227" s="5" t="s">
        <v>329</v>
      </c>
      <c r="F227" s="5" t="s">
        <v>9</v>
      </c>
      <c r="G227" s="5" t="s">
        <v>10</v>
      </c>
      <c r="H227" s="5">
        <v>60</v>
      </c>
      <c r="I227" s="16">
        <v>16</v>
      </c>
      <c r="J227" s="22">
        <f t="shared" si="3"/>
        <v>960</v>
      </c>
      <c r="K227" s="8">
        <v>0.21</v>
      </c>
      <c r="L227" s="23">
        <f>Movimientos!$J227*(1+Movimientos!$K227)</f>
        <v>1161.5999999999999</v>
      </c>
    </row>
    <row r="228" spans="1:12" customFormat="1" x14ac:dyDescent="0.25">
      <c r="A228" s="3">
        <v>44343</v>
      </c>
      <c r="B228" s="19" t="s">
        <v>13</v>
      </c>
      <c r="C228" s="21" t="s">
        <v>247</v>
      </c>
      <c r="D228" s="11" t="s">
        <v>324</v>
      </c>
      <c r="E228" s="5" t="s">
        <v>330</v>
      </c>
      <c r="F228" s="5" t="s">
        <v>7</v>
      </c>
      <c r="G228" s="5" t="s">
        <v>10</v>
      </c>
      <c r="H228" s="5">
        <v>75</v>
      </c>
      <c r="I228" s="16">
        <v>87</v>
      </c>
      <c r="J228" s="22">
        <f t="shared" si="3"/>
        <v>6525</v>
      </c>
      <c r="K228" s="8">
        <v>0.21</v>
      </c>
      <c r="L228" s="23">
        <f>Movimientos!$J228*(1+Movimientos!$K228)</f>
        <v>7895.25</v>
      </c>
    </row>
    <row r="229" spans="1:12" customFormat="1" x14ac:dyDescent="0.25">
      <c r="A229" s="3">
        <v>44344</v>
      </c>
      <c r="B229" s="19" t="s">
        <v>13</v>
      </c>
      <c r="C229" s="21" t="s">
        <v>248</v>
      </c>
      <c r="D229" s="11" t="s">
        <v>321</v>
      </c>
      <c r="E229" s="5" t="s">
        <v>331</v>
      </c>
      <c r="F229" s="5" t="s">
        <v>9</v>
      </c>
      <c r="G229" s="5" t="s">
        <v>11</v>
      </c>
      <c r="H229" s="5">
        <v>60</v>
      </c>
      <c r="I229" s="16">
        <v>80</v>
      </c>
      <c r="J229" s="22">
        <f t="shared" si="3"/>
        <v>4800</v>
      </c>
      <c r="K229" s="8">
        <v>0.21</v>
      </c>
      <c r="L229" s="23">
        <f>Movimientos!$J229*(1+Movimientos!$K229)</f>
        <v>5808</v>
      </c>
    </row>
    <row r="230" spans="1:12" customFormat="1" x14ac:dyDescent="0.25">
      <c r="A230" s="3">
        <v>44345</v>
      </c>
      <c r="B230" s="19" t="s">
        <v>12</v>
      </c>
      <c r="C230" s="21" t="s">
        <v>249</v>
      </c>
      <c r="D230" s="11" t="s">
        <v>6</v>
      </c>
      <c r="E230" s="5" t="s">
        <v>325</v>
      </c>
      <c r="F230" s="5" t="s">
        <v>7</v>
      </c>
      <c r="G230" s="5" t="s">
        <v>11</v>
      </c>
      <c r="H230" s="5">
        <v>75</v>
      </c>
      <c r="I230" s="16">
        <v>76</v>
      </c>
      <c r="J230" s="22">
        <f t="shared" si="3"/>
        <v>5700</v>
      </c>
      <c r="K230" s="8">
        <v>0.21</v>
      </c>
      <c r="L230" s="23">
        <f>Movimientos!$J230*(1+Movimientos!$K230)</f>
        <v>6897</v>
      </c>
    </row>
    <row r="231" spans="1:12" customFormat="1" x14ac:dyDescent="0.25">
      <c r="A231" s="3">
        <v>44346</v>
      </c>
      <c r="B231" s="19" t="s">
        <v>12</v>
      </c>
      <c r="C231" s="21" t="s">
        <v>250</v>
      </c>
      <c r="D231" s="11" t="s">
        <v>322</v>
      </c>
      <c r="E231" s="5" t="s">
        <v>329</v>
      </c>
      <c r="F231" s="5" t="s">
        <v>15</v>
      </c>
      <c r="G231" s="5" t="s">
        <v>11</v>
      </c>
      <c r="H231" s="5">
        <v>100</v>
      </c>
      <c r="I231" s="16">
        <v>54</v>
      </c>
      <c r="J231" s="22">
        <f t="shared" si="3"/>
        <v>5400</v>
      </c>
      <c r="K231" s="8">
        <v>0.24</v>
      </c>
      <c r="L231" s="23">
        <f>Movimientos!$J231*(1+Movimientos!$K231)</f>
        <v>6696</v>
      </c>
    </row>
    <row r="232" spans="1:12" customFormat="1" x14ac:dyDescent="0.25">
      <c r="A232" s="3">
        <v>44347</v>
      </c>
      <c r="B232" s="19" t="s">
        <v>13</v>
      </c>
      <c r="C232" s="21" t="s">
        <v>251</v>
      </c>
      <c r="D232" s="11" t="s">
        <v>324</v>
      </c>
      <c r="E232" s="5" t="s">
        <v>330</v>
      </c>
      <c r="F232" s="5" t="s">
        <v>7</v>
      </c>
      <c r="G232" s="5" t="s">
        <v>11</v>
      </c>
      <c r="H232" s="5">
        <v>79</v>
      </c>
      <c r="I232" s="16">
        <v>67</v>
      </c>
      <c r="J232" s="22">
        <f t="shared" si="3"/>
        <v>5293</v>
      </c>
      <c r="K232" s="8">
        <v>0.24</v>
      </c>
      <c r="L232" s="23">
        <f>Movimientos!$J232*(1+Movimientos!$K232)</f>
        <v>6563.32</v>
      </c>
    </row>
    <row r="233" spans="1:12" customFormat="1" x14ac:dyDescent="0.25">
      <c r="A233" s="3">
        <v>44348</v>
      </c>
      <c r="B233" s="19" t="s">
        <v>13</v>
      </c>
      <c r="C233" s="21" t="s">
        <v>252</v>
      </c>
      <c r="D233" s="11" t="s">
        <v>323</v>
      </c>
      <c r="E233" s="5" t="s">
        <v>325</v>
      </c>
      <c r="F233" s="5" t="s">
        <v>9</v>
      </c>
      <c r="G233" s="5" t="s">
        <v>14</v>
      </c>
      <c r="H233" s="5">
        <v>15</v>
      </c>
      <c r="I233" s="16">
        <v>76</v>
      </c>
      <c r="J233" s="22">
        <f t="shared" si="3"/>
        <v>1140</v>
      </c>
      <c r="K233" s="8">
        <v>0.24</v>
      </c>
      <c r="L233" s="23">
        <f>Movimientos!$J233*(1+Movimientos!$K233)</f>
        <v>1413.6</v>
      </c>
    </row>
    <row r="234" spans="1:12" customFormat="1" x14ac:dyDescent="0.25">
      <c r="A234" s="3">
        <v>44349</v>
      </c>
      <c r="B234" s="19" t="s">
        <v>13</v>
      </c>
      <c r="C234" s="21" t="s">
        <v>253</v>
      </c>
      <c r="D234" s="11" t="s">
        <v>321</v>
      </c>
      <c r="E234" s="5" t="s">
        <v>329</v>
      </c>
      <c r="F234" s="5" t="s">
        <v>9</v>
      </c>
      <c r="G234" s="5" t="s">
        <v>11</v>
      </c>
      <c r="H234" s="5">
        <v>90</v>
      </c>
      <c r="I234" s="16">
        <v>45</v>
      </c>
      <c r="J234" s="22">
        <f t="shared" si="3"/>
        <v>4050</v>
      </c>
      <c r="K234" s="8">
        <v>0.24</v>
      </c>
      <c r="L234" s="23">
        <f>Movimientos!$J234*(1+Movimientos!$K234)</f>
        <v>5022</v>
      </c>
    </row>
    <row r="235" spans="1:12" customFormat="1" x14ac:dyDescent="0.25">
      <c r="A235" s="3">
        <v>44350</v>
      </c>
      <c r="B235" s="19" t="s">
        <v>12</v>
      </c>
      <c r="C235" s="21" t="s">
        <v>254</v>
      </c>
      <c r="D235" s="11" t="s">
        <v>324</v>
      </c>
      <c r="E235" s="5" t="s">
        <v>330</v>
      </c>
      <c r="F235" s="5" t="s">
        <v>15</v>
      </c>
      <c r="G235" s="5" t="s">
        <v>14</v>
      </c>
      <c r="H235" s="5">
        <v>35</v>
      </c>
      <c r="I235" s="16">
        <v>109</v>
      </c>
      <c r="J235" s="22">
        <f t="shared" si="3"/>
        <v>3815</v>
      </c>
      <c r="K235" s="8">
        <v>0.21</v>
      </c>
      <c r="L235" s="23">
        <f>Movimientos!$J235*(1+Movimientos!$K235)</f>
        <v>4616.1499999999996</v>
      </c>
    </row>
    <row r="236" spans="1:12" customFormat="1" x14ac:dyDescent="0.25">
      <c r="A236" s="3">
        <v>44351</v>
      </c>
      <c r="B236" s="19" t="s">
        <v>12</v>
      </c>
      <c r="C236" s="21" t="s">
        <v>255</v>
      </c>
      <c r="D236" s="11" t="s">
        <v>320</v>
      </c>
      <c r="E236" s="5" t="s">
        <v>325</v>
      </c>
      <c r="F236" s="10" t="s">
        <v>15</v>
      </c>
      <c r="G236" s="5" t="s">
        <v>10</v>
      </c>
      <c r="H236" s="5">
        <v>83</v>
      </c>
      <c r="I236" s="16">
        <v>78</v>
      </c>
      <c r="J236" s="22">
        <f t="shared" si="3"/>
        <v>6474</v>
      </c>
      <c r="K236" s="8">
        <v>0.24</v>
      </c>
      <c r="L236" s="23">
        <f>Movimientos!$J236*(1+Movimientos!$K236)</f>
        <v>8027.76</v>
      </c>
    </row>
    <row r="237" spans="1:12" customFormat="1" x14ac:dyDescent="0.25">
      <c r="A237" s="3">
        <v>44352</v>
      </c>
      <c r="B237" s="19" t="s">
        <v>13</v>
      </c>
      <c r="C237" s="21" t="s">
        <v>256</v>
      </c>
      <c r="D237" s="11" t="s">
        <v>321</v>
      </c>
      <c r="E237" s="5" t="s">
        <v>329</v>
      </c>
      <c r="F237" s="5" t="s">
        <v>9</v>
      </c>
      <c r="G237" s="5" t="s">
        <v>11</v>
      </c>
      <c r="H237" s="5">
        <v>39</v>
      </c>
      <c r="I237" s="16">
        <v>65</v>
      </c>
      <c r="J237" s="22">
        <f t="shared" si="3"/>
        <v>2535</v>
      </c>
      <c r="K237" s="8">
        <v>0.21</v>
      </c>
      <c r="L237" s="23">
        <f>Movimientos!$J237*(1+Movimientos!$K237)</f>
        <v>3067.35</v>
      </c>
    </row>
    <row r="238" spans="1:12" customFormat="1" x14ac:dyDescent="0.25">
      <c r="A238" s="3">
        <v>44353</v>
      </c>
      <c r="B238" s="19" t="s">
        <v>13</v>
      </c>
      <c r="C238" s="21" t="s">
        <v>257</v>
      </c>
      <c r="D238" s="11" t="s">
        <v>322</v>
      </c>
      <c r="E238" s="5" t="s">
        <v>330</v>
      </c>
      <c r="F238" s="5" t="s">
        <v>9</v>
      </c>
      <c r="G238" s="5" t="s">
        <v>14</v>
      </c>
      <c r="H238" s="5">
        <v>40</v>
      </c>
      <c r="I238" s="16">
        <v>50</v>
      </c>
      <c r="J238" s="22">
        <f t="shared" si="3"/>
        <v>2000</v>
      </c>
      <c r="K238" s="8">
        <v>0.21</v>
      </c>
      <c r="L238" s="23">
        <f>Movimientos!$J238*(1+Movimientos!$K238)</f>
        <v>2420</v>
      </c>
    </row>
    <row r="239" spans="1:12" customFormat="1" x14ac:dyDescent="0.25">
      <c r="A239" s="3">
        <v>44354</v>
      </c>
      <c r="B239" s="19" t="s">
        <v>12</v>
      </c>
      <c r="C239" s="21" t="s">
        <v>258</v>
      </c>
      <c r="D239" s="11" t="s">
        <v>6</v>
      </c>
      <c r="E239" s="5" t="s">
        <v>331</v>
      </c>
      <c r="F239" s="5" t="s">
        <v>9</v>
      </c>
      <c r="G239" s="4" t="s">
        <v>8</v>
      </c>
      <c r="H239" s="5">
        <v>18</v>
      </c>
      <c r="I239" s="16">
        <v>12</v>
      </c>
      <c r="J239" s="22">
        <f t="shared" si="3"/>
        <v>216</v>
      </c>
      <c r="K239" s="8">
        <v>0.24</v>
      </c>
      <c r="L239" s="23">
        <f>Movimientos!$J239*(1+Movimientos!$K239)</f>
        <v>267.83999999999997</v>
      </c>
    </row>
    <row r="240" spans="1:12" customFormat="1" x14ac:dyDescent="0.25">
      <c r="A240" s="3">
        <v>44355</v>
      </c>
      <c r="B240" s="19" t="s">
        <v>13</v>
      </c>
      <c r="C240" s="21" t="s">
        <v>259</v>
      </c>
      <c r="D240" s="11" t="s">
        <v>320</v>
      </c>
      <c r="E240" s="5" t="s">
        <v>325</v>
      </c>
      <c r="F240" s="5" t="s">
        <v>7</v>
      </c>
      <c r="G240" s="5" t="s">
        <v>8</v>
      </c>
      <c r="H240" s="5">
        <v>90</v>
      </c>
      <c r="I240" s="16">
        <v>100</v>
      </c>
      <c r="J240" s="22">
        <f t="shared" si="3"/>
        <v>9000</v>
      </c>
      <c r="K240" s="8">
        <v>0.21</v>
      </c>
      <c r="L240" s="23">
        <f>Movimientos!$J240*(1+Movimientos!$K240)</f>
        <v>10890</v>
      </c>
    </row>
    <row r="241" spans="1:12" customFormat="1" x14ac:dyDescent="0.25">
      <c r="A241" s="3">
        <v>44356</v>
      </c>
      <c r="B241" s="19" t="s">
        <v>12</v>
      </c>
      <c r="C241" s="21" t="s">
        <v>260</v>
      </c>
      <c r="D241" s="11" t="s">
        <v>323</v>
      </c>
      <c r="E241" s="13" t="s">
        <v>326</v>
      </c>
      <c r="F241" s="5" t="s">
        <v>9</v>
      </c>
      <c r="G241" s="5" t="s">
        <v>10</v>
      </c>
      <c r="H241" s="5">
        <v>100</v>
      </c>
      <c r="I241" s="16">
        <v>56</v>
      </c>
      <c r="J241" s="22">
        <f t="shared" si="3"/>
        <v>5600</v>
      </c>
      <c r="K241" s="8">
        <v>0.21</v>
      </c>
      <c r="L241" s="23">
        <f>Movimientos!$J241*(1+Movimientos!$K241)</f>
        <v>6776</v>
      </c>
    </row>
    <row r="242" spans="1:12" customFormat="1" x14ac:dyDescent="0.25">
      <c r="A242" s="3">
        <v>44357</v>
      </c>
      <c r="B242" s="19" t="s">
        <v>13</v>
      </c>
      <c r="C242" s="21" t="s">
        <v>261</v>
      </c>
      <c r="D242" s="20" t="s">
        <v>6</v>
      </c>
      <c r="E242" s="5" t="s">
        <v>327</v>
      </c>
      <c r="F242" s="5" t="s">
        <v>9</v>
      </c>
      <c r="G242" s="5" t="s">
        <v>10</v>
      </c>
      <c r="H242" s="5">
        <v>10</v>
      </c>
      <c r="I242" s="16">
        <v>90</v>
      </c>
      <c r="J242" s="22">
        <f t="shared" si="3"/>
        <v>900</v>
      </c>
      <c r="K242" s="8">
        <v>0.21</v>
      </c>
      <c r="L242" s="23">
        <f>Movimientos!$J242*(1+Movimientos!$K242)</f>
        <v>1089</v>
      </c>
    </row>
    <row r="243" spans="1:12" customFormat="1" x14ac:dyDescent="0.25">
      <c r="A243" s="3">
        <v>44358</v>
      </c>
      <c r="B243" s="19" t="s">
        <v>13</v>
      </c>
      <c r="C243" s="21" t="s">
        <v>262</v>
      </c>
      <c r="D243" s="12" t="s">
        <v>320</v>
      </c>
      <c r="E243" s="5" t="s">
        <v>328</v>
      </c>
      <c r="F243" s="5" t="s">
        <v>15</v>
      </c>
      <c r="G243" s="5" t="s">
        <v>11</v>
      </c>
      <c r="H243" s="5">
        <v>100</v>
      </c>
      <c r="I243" s="16">
        <v>150</v>
      </c>
      <c r="J243" s="22">
        <f t="shared" si="3"/>
        <v>15000</v>
      </c>
      <c r="K243" s="8">
        <v>0.21</v>
      </c>
      <c r="L243" s="23">
        <f>Movimientos!$J243*(1+Movimientos!$K243)</f>
        <v>18150</v>
      </c>
    </row>
    <row r="244" spans="1:12" customFormat="1" x14ac:dyDescent="0.25">
      <c r="A244" s="3">
        <v>44359</v>
      </c>
      <c r="B244" s="19" t="s">
        <v>12</v>
      </c>
      <c r="C244" s="21" t="s">
        <v>263</v>
      </c>
      <c r="D244" s="11" t="s">
        <v>321</v>
      </c>
      <c r="E244" s="5" t="s">
        <v>325</v>
      </c>
      <c r="F244" s="10" t="s">
        <v>7</v>
      </c>
      <c r="G244" s="5" t="s">
        <v>14</v>
      </c>
      <c r="H244" s="5">
        <v>25</v>
      </c>
      <c r="I244" s="16">
        <v>75</v>
      </c>
      <c r="J244" s="22">
        <f t="shared" si="3"/>
        <v>1875</v>
      </c>
      <c r="K244" s="8">
        <v>0.21</v>
      </c>
      <c r="L244" s="23">
        <f>Movimientos!$J244*(1+Movimientos!$K244)</f>
        <v>2268.75</v>
      </c>
    </row>
    <row r="245" spans="1:12" customFormat="1" x14ac:dyDescent="0.25">
      <c r="A245" s="3">
        <v>44360</v>
      </c>
      <c r="B245" s="19" t="s">
        <v>12</v>
      </c>
      <c r="C245" s="21" t="s">
        <v>264</v>
      </c>
      <c r="D245" s="11" t="s">
        <v>322</v>
      </c>
      <c r="E245" s="5" t="s">
        <v>325</v>
      </c>
      <c r="F245" s="5" t="s">
        <v>7</v>
      </c>
      <c r="G245" s="5" t="s">
        <v>14</v>
      </c>
      <c r="H245" s="5">
        <v>32</v>
      </c>
      <c r="I245" s="16">
        <v>34</v>
      </c>
      <c r="J245" s="22">
        <f t="shared" si="3"/>
        <v>1088</v>
      </c>
      <c r="K245" s="8">
        <v>0.21</v>
      </c>
      <c r="L245" s="23">
        <f>Movimientos!$J245*(1+Movimientos!$K245)</f>
        <v>1316.48</v>
      </c>
    </row>
    <row r="246" spans="1:12" customFormat="1" x14ac:dyDescent="0.25">
      <c r="A246" s="3">
        <v>44361</v>
      </c>
      <c r="B246" s="19" t="s">
        <v>13</v>
      </c>
      <c r="C246" s="21" t="s">
        <v>265</v>
      </c>
      <c r="D246" s="11" t="s">
        <v>323</v>
      </c>
      <c r="E246" s="5" t="s">
        <v>329</v>
      </c>
      <c r="F246" s="5" t="s">
        <v>9</v>
      </c>
      <c r="G246" s="5" t="s">
        <v>14</v>
      </c>
      <c r="H246" s="5">
        <v>90</v>
      </c>
      <c r="I246" s="16">
        <v>34</v>
      </c>
      <c r="J246" s="22">
        <f t="shared" si="3"/>
        <v>3060</v>
      </c>
      <c r="K246" s="8">
        <v>0.21</v>
      </c>
      <c r="L246" s="23">
        <f>Movimientos!$J246*(1+Movimientos!$K246)</f>
        <v>3702.6</v>
      </c>
    </row>
    <row r="247" spans="1:12" customFormat="1" x14ac:dyDescent="0.25">
      <c r="A247" s="3">
        <v>44362</v>
      </c>
      <c r="B247" s="19" t="s">
        <v>13</v>
      </c>
      <c r="C247" s="21" t="s">
        <v>266</v>
      </c>
      <c r="D247" s="11" t="s">
        <v>6</v>
      </c>
      <c r="E247" s="5" t="s">
        <v>330</v>
      </c>
      <c r="F247" s="5" t="s">
        <v>9</v>
      </c>
      <c r="G247" s="4" t="s">
        <v>8</v>
      </c>
      <c r="H247" s="5">
        <v>190</v>
      </c>
      <c r="I247" s="16">
        <v>80</v>
      </c>
      <c r="J247" s="22">
        <f t="shared" si="3"/>
        <v>15200</v>
      </c>
      <c r="K247" s="8">
        <v>0.21</v>
      </c>
      <c r="L247" s="23">
        <f>Movimientos!$J247*(1+Movimientos!$K247)</f>
        <v>18392</v>
      </c>
    </row>
    <row r="248" spans="1:12" customFormat="1" x14ac:dyDescent="0.25">
      <c r="A248" s="3">
        <v>44363</v>
      </c>
      <c r="B248" s="19" t="s">
        <v>13</v>
      </c>
      <c r="C248" s="21" t="s">
        <v>267</v>
      </c>
      <c r="D248" s="11" t="s">
        <v>324</v>
      </c>
      <c r="E248" s="5" t="s">
        <v>331</v>
      </c>
      <c r="F248" s="5" t="s">
        <v>15</v>
      </c>
      <c r="G248" s="5" t="s">
        <v>8</v>
      </c>
      <c r="H248" s="5">
        <v>10</v>
      </c>
      <c r="I248" s="16">
        <v>87</v>
      </c>
      <c r="J248" s="22">
        <f t="shared" si="3"/>
        <v>870</v>
      </c>
      <c r="K248" s="8">
        <v>0.21</v>
      </c>
      <c r="L248" s="23">
        <f>Movimientos!$J248*(1+Movimientos!$K248)</f>
        <v>1052.7</v>
      </c>
    </row>
    <row r="249" spans="1:12" customFormat="1" x14ac:dyDescent="0.25">
      <c r="A249" s="3">
        <v>44364</v>
      </c>
      <c r="B249" s="19" t="s">
        <v>13</v>
      </c>
      <c r="C249" s="21" t="s">
        <v>268</v>
      </c>
      <c r="D249" s="11" t="s">
        <v>320</v>
      </c>
      <c r="E249" s="14" t="s">
        <v>325</v>
      </c>
      <c r="F249" s="10" t="s">
        <v>7</v>
      </c>
      <c r="G249" s="5" t="s">
        <v>10</v>
      </c>
      <c r="H249" s="5">
        <v>15</v>
      </c>
      <c r="I249" s="16">
        <v>190</v>
      </c>
      <c r="J249" s="22">
        <f t="shared" si="3"/>
        <v>2850</v>
      </c>
      <c r="K249" s="8">
        <v>0.21</v>
      </c>
      <c r="L249" s="23">
        <f>Movimientos!$J249*(1+Movimientos!$K249)</f>
        <v>3448.5</v>
      </c>
    </row>
    <row r="250" spans="1:12" customFormat="1" x14ac:dyDescent="0.25">
      <c r="A250" s="3">
        <v>44365</v>
      </c>
      <c r="B250" s="19" t="s">
        <v>13</v>
      </c>
      <c r="C250" s="21" t="s">
        <v>269</v>
      </c>
      <c r="D250" s="11" t="s">
        <v>320</v>
      </c>
      <c r="E250" s="13" t="s">
        <v>326</v>
      </c>
      <c r="F250" s="5" t="s">
        <v>9</v>
      </c>
      <c r="G250" s="5" t="s">
        <v>10</v>
      </c>
      <c r="H250" s="5">
        <v>10</v>
      </c>
      <c r="I250" s="16">
        <v>1674</v>
      </c>
      <c r="J250" s="22">
        <f t="shared" si="3"/>
        <v>16740</v>
      </c>
      <c r="K250" s="8">
        <v>0.24</v>
      </c>
      <c r="L250" s="23">
        <f>Movimientos!$J250*(1+Movimientos!$K250)</f>
        <v>20757.599999999999</v>
      </c>
    </row>
    <row r="251" spans="1:12" customFormat="1" x14ac:dyDescent="0.25">
      <c r="A251" s="3">
        <v>44366</v>
      </c>
      <c r="B251" s="19" t="s">
        <v>12</v>
      </c>
      <c r="C251" s="21" t="s">
        <v>270</v>
      </c>
      <c r="D251" s="11" t="s">
        <v>6</v>
      </c>
      <c r="E251" s="5" t="s">
        <v>327</v>
      </c>
      <c r="F251" s="5" t="s">
        <v>9</v>
      </c>
      <c r="G251" s="5" t="s">
        <v>11</v>
      </c>
      <c r="H251" s="5">
        <v>22</v>
      </c>
      <c r="I251" s="16">
        <v>236</v>
      </c>
      <c r="J251" s="22">
        <f t="shared" si="3"/>
        <v>5192</v>
      </c>
      <c r="K251" s="8">
        <v>0.24</v>
      </c>
      <c r="L251" s="23">
        <f>Movimientos!$J251*(1+Movimientos!$K251)</f>
        <v>6438.08</v>
      </c>
    </row>
    <row r="252" spans="1:12" customFormat="1" x14ac:dyDescent="0.25">
      <c r="A252" s="3">
        <v>44367</v>
      </c>
      <c r="B252" s="19" t="s">
        <v>12</v>
      </c>
      <c r="C252" s="21" t="s">
        <v>271</v>
      </c>
      <c r="D252" s="11" t="s">
        <v>324</v>
      </c>
      <c r="E252" s="5" t="s">
        <v>328</v>
      </c>
      <c r="F252" s="5" t="s">
        <v>7</v>
      </c>
      <c r="G252" s="5" t="s">
        <v>14</v>
      </c>
      <c r="H252" s="5">
        <v>15</v>
      </c>
      <c r="I252" s="16">
        <v>67</v>
      </c>
      <c r="J252" s="22">
        <f t="shared" si="3"/>
        <v>1005</v>
      </c>
      <c r="K252" s="8">
        <v>0.24</v>
      </c>
      <c r="L252" s="23">
        <f>Movimientos!$J252*(1+Movimientos!$K252)</f>
        <v>1246.2</v>
      </c>
    </row>
    <row r="253" spans="1:12" customFormat="1" x14ac:dyDescent="0.25">
      <c r="A253" s="3">
        <v>44368</v>
      </c>
      <c r="B253" s="19" t="s">
        <v>13</v>
      </c>
      <c r="C253" s="21" t="s">
        <v>272</v>
      </c>
      <c r="D253" s="11" t="s">
        <v>321</v>
      </c>
      <c r="E253" s="5" t="s">
        <v>325</v>
      </c>
      <c r="F253" s="5" t="s">
        <v>9</v>
      </c>
      <c r="G253" s="5" t="s">
        <v>14</v>
      </c>
      <c r="H253" s="5">
        <v>10</v>
      </c>
      <c r="I253" s="16">
        <v>568</v>
      </c>
      <c r="J253" s="22">
        <f t="shared" si="3"/>
        <v>5680</v>
      </c>
      <c r="K253" s="8">
        <v>0.24</v>
      </c>
      <c r="L253" s="23">
        <f>Movimientos!$J253*(1+Movimientos!$K253)</f>
        <v>7043.2</v>
      </c>
    </row>
    <row r="254" spans="1:12" customFormat="1" x14ac:dyDescent="0.25">
      <c r="A254" s="3">
        <v>44369</v>
      </c>
      <c r="B254" s="19" t="s">
        <v>13</v>
      </c>
      <c r="C254" s="21" t="s">
        <v>273</v>
      </c>
      <c r="D254" s="11" t="s">
        <v>6</v>
      </c>
      <c r="E254" s="5" t="s">
        <v>329</v>
      </c>
      <c r="F254" s="5" t="s">
        <v>7</v>
      </c>
      <c r="G254" s="5" t="s">
        <v>14</v>
      </c>
      <c r="H254" s="5">
        <v>100</v>
      </c>
      <c r="I254" s="16">
        <v>236</v>
      </c>
      <c r="J254" s="22">
        <f t="shared" si="3"/>
        <v>23600</v>
      </c>
      <c r="K254" s="8">
        <v>0.21</v>
      </c>
      <c r="L254" s="23">
        <f>Movimientos!$J254*(1+Movimientos!$K254)</f>
        <v>28556</v>
      </c>
    </row>
    <row r="255" spans="1:12" customFormat="1" x14ac:dyDescent="0.25">
      <c r="A255" s="3">
        <v>44370</v>
      </c>
      <c r="B255" s="19" t="s">
        <v>12</v>
      </c>
      <c r="C255" s="21" t="s">
        <v>274</v>
      </c>
      <c r="D255" s="11" t="s">
        <v>322</v>
      </c>
      <c r="E255" s="5" t="s">
        <v>330</v>
      </c>
      <c r="F255" s="5" t="s">
        <v>9</v>
      </c>
      <c r="G255" s="5" t="s">
        <v>14</v>
      </c>
      <c r="H255" s="5">
        <v>25</v>
      </c>
      <c r="I255" s="16">
        <v>128</v>
      </c>
      <c r="J255" s="22">
        <f t="shared" si="3"/>
        <v>3200</v>
      </c>
      <c r="K255" s="8">
        <v>0.24</v>
      </c>
      <c r="L255" s="23">
        <f>Movimientos!$J255*(1+Movimientos!$K255)</f>
        <v>3968</v>
      </c>
    </row>
    <row r="256" spans="1:12" customFormat="1" x14ac:dyDescent="0.25">
      <c r="A256" s="3">
        <v>44371</v>
      </c>
      <c r="B256" s="19" t="s">
        <v>13</v>
      </c>
      <c r="C256" s="21" t="s">
        <v>275</v>
      </c>
      <c r="D256" s="11" t="s">
        <v>324</v>
      </c>
      <c r="E256" s="5" t="s">
        <v>331</v>
      </c>
      <c r="F256" s="5" t="s">
        <v>9</v>
      </c>
      <c r="G256" s="5" t="s">
        <v>14</v>
      </c>
      <c r="H256" s="5">
        <v>41</v>
      </c>
      <c r="I256" s="16">
        <v>57</v>
      </c>
      <c r="J256" s="22">
        <f t="shared" si="3"/>
        <v>2337</v>
      </c>
      <c r="K256" s="8">
        <v>0.21</v>
      </c>
      <c r="L256" s="23">
        <f>Movimientos!$J256*(1+Movimientos!$K256)</f>
        <v>2827.77</v>
      </c>
    </row>
    <row r="257" spans="1:12" customFormat="1" x14ac:dyDescent="0.25">
      <c r="A257" s="3">
        <v>44372</v>
      </c>
      <c r="B257" s="19" t="s">
        <v>12</v>
      </c>
      <c r="C257" s="21" t="s">
        <v>276</v>
      </c>
      <c r="D257" s="11" t="s">
        <v>323</v>
      </c>
      <c r="E257" s="5" t="s">
        <v>325</v>
      </c>
      <c r="F257" s="5" t="s">
        <v>15</v>
      </c>
      <c r="G257" s="4" t="s">
        <v>8</v>
      </c>
      <c r="H257" s="5">
        <v>100</v>
      </c>
      <c r="I257" s="16">
        <v>79</v>
      </c>
      <c r="J257" s="22">
        <f t="shared" si="3"/>
        <v>7900</v>
      </c>
      <c r="K257" s="8">
        <v>0.21</v>
      </c>
      <c r="L257" s="23">
        <f>Movimientos!$J257*(1+Movimientos!$K257)</f>
        <v>9559</v>
      </c>
    </row>
    <row r="258" spans="1:12" customFormat="1" x14ac:dyDescent="0.25">
      <c r="A258" s="3">
        <v>44373</v>
      </c>
      <c r="B258" s="19" t="s">
        <v>13</v>
      </c>
      <c r="C258" s="21" t="s">
        <v>277</v>
      </c>
      <c r="D258" s="11" t="s">
        <v>321</v>
      </c>
      <c r="E258" s="13" t="s">
        <v>326</v>
      </c>
      <c r="F258" s="10" t="s">
        <v>15</v>
      </c>
      <c r="G258" s="5" t="s">
        <v>8</v>
      </c>
      <c r="H258" s="5">
        <v>60</v>
      </c>
      <c r="I258" s="16">
        <v>36</v>
      </c>
      <c r="J258" s="22">
        <f t="shared" ref="J258:J300" si="4">H258*I258*  1</f>
        <v>2160</v>
      </c>
      <c r="K258" s="8">
        <v>0.24</v>
      </c>
      <c r="L258" s="23">
        <f>Movimientos!$J258*(1+Movimientos!$K258)</f>
        <v>2678.4</v>
      </c>
    </row>
    <row r="259" spans="1:12" customFormat="1" x14ac:dyDescent="0.25">
      <c r="A259" s="3">
        <v>44374</v>
      </c>
      <c r="B259" s="19" t="s">
        <v>13</v>
      </c>
      <c r="C259" s="21" t="s">
        <v>278</v>
      </c>
      <c r="D259" s="11" t="s">
        <v>324</v>
      </c>
      <c r="E259" s="5" t="s">
        <v>327</v>
      </c>
      <c r="F259" s="5" t="s">
        <v>9</v>
      </c>
      <c r="G259" s="4" t="s">
        <v>8</v>
      </c>
      <c r="H259" s="5">
        <v>35</v>
      </c>
      <c r="I259" s="16">
        <v>87</v>
      </c>
      <c r="J259" s="22">
        <f t="shared" si="4"/>
        <v>3045</v>
      </c>
      <c r="K259" s="8">
        <v>0.21</v>
      </c>
      <c r="L259" s="23">
        <f>Movimientos!$J259*(1+Movimientos!$K259)</f>
        <v>3684.45</v>
      </c>
    </row>
    <row r="260" spans="1:12" customFormat="1" x14ac:dyDescent="0.25">
      <c r="A260" s="3">
        <v>44375</v>
      </c>
      <c r="B260" s="19" t="s">
        <v>12</v>
      </c>
      <c r="C260" s="21" t="s">
        <v>279</v>
      </c>
      <c r="D260" s="11" t="s">
        <v>320</v>
      </c>
      <c r="E260" s="5" t="s">
        <v>328</v>
      </c>
      <c r="F260" s="5" t="s">
        <v>9</v>
      </c>
      <c r="G260" s="5" t="s">
        <v>8</v>
      </c>
      <c r="H260" s="5">
        <v>50</v>
      </c>
      <c r="I260" s="16">
        <v>190</v>
      </c>
      <c r="J260" s="22">
        <f t="shared" si="4"/>
        <v>9500</v>
      </c>
      <c r="K260" s="8">
        <v>0.21</v>
      </c>
      <c r="L260" s="23">
        <f>Movimientos!$J260*(1+Movimientos!$K260)</f>
        <v>11495</v>
      </c>
    </row>
    <row r="261" spans="1:12" customFormat="1" x14ac:dyDescent="0.25">
      <c r="A261" s="3">
        <v>44376</v>
      </c>
      <c r="B261" s="19" t="s">
        <v>12</v>
      </c>
      <c r="C261" s="21" t="s">
        <v>280</v>
      </c>
      <c r="D261" s="11" t="s">
        <v>321</v>
      </c>
      <c r="E261" s="5" t="s">
        <v>325</v>
      </c>
      <c r="F261" s="5" t="s">
        <v>9</v>
      </c>
      <c r="G261" s="5" t="s">
        <v>10</v>
      </c>
      <c r="H261" s="5">
        <v>10</v>
      </c>
      <c r="I261" s="16">
        <v>87</v>
      </c>
      <c r="J261" s="22">
        <f t="shared" si="4"/>
        <v>870</v>
      </c>
      <c r="K261" s="8">
        <v>0.21</v>
      </c>
      <c r="L261" s="23">
        <f>Movimientos!$J261*(1+Movimientos!$K261)</f>
        <v>1052.7</v>
      </c>
    </row>
    <row r="262" spans="1:12" customFormat="1" x14ac:dyDescent="0.25">
      <c r="A262" s="3">
        <v>44377</v>
      </c>
      <c r="B262" s="19" t="s">
        <v>13</v>
      </c>
      <c r="C262" s="21" t="s">
        <v>281</v>
      </c>
      <c r="D262" s="11" t="s">
        <v>322</v>
      </c>
      <c r="E262" s="5" t="s">
        <v>329</v>
      </c>
      <c r="F262" s="5" t="s">
        <v>7</v>
      </c>
      <c r="G262" s="5" t="s">
        <v>10</v>
      </c>
      <c r="H262" s="5">
        <v>15</v>
      </c>
      <c r="I262" s="16">
        <v>190</v>
      </c>
      <c r="J262" s="22">
        <f t="shared" si="4"/>
        <v>2850</v>
      </c>
      <c r="K262" s="8">
        <v>0.21</v>
      </c>
      <c r="L262" s="23">
        <f>Movimientos!$J262*(1+Movimientos!$K262)</f>
        <v>3448.5</v>
      </c>
    </row>
    <row r="263" spans="1:12" customFormat="1" x14ac:dyDescent="0.25">
      <c r="A263" s="3">
        <v>44378</v>
      </c>
      <c r="B263" s="19" t="s">
        <v>13</v>
      </c>
      <c r="C263" s="21" t="s">
        <v>282</v>
      </c>
      <c r="D263" s="11" t="s">
        <v>6</v>
      </c>
      <c r="E263" s="5" t="s">
        <v>330</v>
      </c>
      <c r="F263" s="5" t="s">
        <v>9</v>
      </c>
      <c r="G263" s="5" t="s">
        <v>10</v>
      </c>
      <c r="H263" s="5">
        <v>10</v>
      </c>
      <c r="I263" s="16">
        <v>1674</v>
      </c>
      <c r="J263" s="22">
        <f t="shared" si="4"/>
        <v>16740</v>
      </c>
      <c r="K263" s="8">
        <v>0.24</v>
      </c>
      <c r="L263" s="23">
        <f>Movimientos!$J263*(1+Movimientos!$K263)</f>
        <v>20757.599999999999</v>
      </c>
    </row>
    <row r="264" spans="1:12" customFormat="1" x14ac:dyDescent="0.25">
      <c r="A264" s="3">
        <v>44379</v>
      </c>
      <c r="B264" s="19" t="s">
        <v>13</v>
      </c>
      <c r="C264" s="21" t="s">
        <v>283</v>
      </c>
      <c r="D264" s="11" t="s">
        <v>320</v>
      </c>
      <c r="E264" s="5" t="s">
        <v>331</v>
      </c>
      <c r="F264" s="5" t="s">
        <v>9</v>
      </c>
      <c r="G264" s="5" t="s">
        <v>10</v>
      </c>
      <c r="H264" s="5">
        <v>100</v>
      </c>
      <c r="I264" s="16">
        <v>568</v>
      </c>
      <c r="J264" s="22">
        <f t="shared" si="4"/>
        <v>56800</v>
      </c>
      <c r="K264" s="8">
        <v>0.24</v>
      </c>
      <c r="L264" s="23">
        <f>Movimientos!$J264*(1+Movimientos!$K264)</f>
        <v>70432</v>
      </c>
    </row>
    <row r="265" spans="1:12" customFormat="1" x14ac:dyDescent="0.25">
      <c r="A265" s="3">
        <v>44380</v>
      </c>
      <c r="B265" s="19" t="s">
        <v>12</v>
      </c>
      <c r="C265" s="21" t="s">
        <v>284</v>
      </c>
      <c r="D265" s="11" t="s">
        <v>323</v>
      </c>
      <c r="E265" s="14" t="s">
        <v>325</v>
      </c>
      <c r="F265" s="5" t="s">
        <v>15</v>
      </c>
      <c r="G265" s="5" t="s">
        <v>11</v>
      </c>
      <c r="H265" s="5">
        <v>22</v>
      </c>
      <c r="I265" s="16">
        <v>236</v>
      </c>
      <c r="J265" s="22">
        <f t="shared" si="4"/>
        <v>5192</v>
      </c>
      <c r="K265" s="8">
        <v>0.24</v>
      </c>
      <c r="L265" s="23">
        <f>Movimientos!$J265*(1+Movimientos!$K265)</f>
        <v>6438.08</v>
      </c>
    </row>
    <row r="266" spans="1:12" customFormat="1" x14ac:dyDescent="0.25">
      <c r="A266" s="3">
        <v>44381</v>
      </c>
      <c r="B266" s="19" t="s">
        <v>13</v>
      </c>
      <c r="C266" s="21" t="s">
        <v>285</v>
      </c>
      <c r="D266" s="20" t="s">
        <v>6</v>
      </c>
      <c r="E266" s="5" t="s">
        <v>325</v>
      </c>
      <c r="F266" s="10" t="s">
        <v>7</v>
      </c>
      <c r="G266" s="5" t="s">
        <v>14</v>
      </c>
      <c r="H266" s="5">
        <v>18</v>
      </c>
      <c r="I266" s="16">
        <v>128</v>
      </c>
      <c r="J266" s="22">
        <f t="shared" si="4"/>
        <v>2304</v>
      </c>
      <c r="K266" s="8">
        <v>0.24</v>
      </c>
      <c r="L266" s="23">
        <f>Movimientos!$J266*(1+Movimientos!$K266)</f>
        <v>2856.96</v>
      </c>
    </row>
    <row r="267" spans="1:12" customFormat="1" x14ac:dyDescent="0.25">
      <c r="A267" s="3">
        <v>44382</v>
      </c>
      <c r="B267" s="19" t="s">
        <v>12</v>
      </c>
      <c r="C267" s="21" t="s">
        <v>286</v>
      </c>
      <c r="D267" s="12" t="s">
        <v>320</v>
      </c>
      <c r="E267" s="5" t="s">
        <v>329</v>
      </c>
      <c r="F267" s="5" t="s">
        <v>7</v>
      </c>
      <c r="G267" s="5" t="s">
        <v>14</v>
      </c>
      <c r="H267" s="5">
        <v>27</v>
      </c>
      <c r="I267" s="16">
        <v>57</v>
      </c>
      <c r="J267" s="22">
        <f t="shared" si="4"/>
        <v>1539</v>
      </c>
      <c r="K267" s="8">
        <v>0.21</v>
      </c>
      <c r="L267" s="23">
        <f>Movimientos!$J267*(1+Movimientos!$K267)</f>
        <v>1862.19</v>
      </c>
    </row>
    <row r="268" spans="1:12" customFormat="1" x14ac:dyDescent="0.25">
      <c r="A268" s="3">
        <v>44383</v>
      </c>
      <c r="B268" s="19" t="s">
        <v>13</v>
      </c>
      <c r="C268" s="21" t="s">
        <v>287</v>
      </c>
      <c r="D268" s="11" t="s">
        <v>321</v>
      </c>
      <c r="E268" s="5" t="s">
        <v>330</v>
      </c>
      <c r="F268" s="5" t="s">
        <v>9</v>
      </c>
      <c r="G268" s="5" t="s">
        <v>14</v>
      </c>
      <c r="H268" s="5">
        <v>100</v>
      </c>
      <c r="I268" s="16">
        <v>79</v>
      </c>
      <c r="J268" s="22">
        <f t="shared" si="4"/>
        <v>7900</v>
      </c>
      <c r="K268" s="8">
        <v>0.24</v>
      </c>
      <c r="L268" s="23">
        <f>Movimientos!$J268*(1+Movimientos!$K268)</f>
        <v>9796</v>
      </c>
    </row>
    <row r="269" spans="1:12" customFormat="1" x14ac:dyDescent="0.25">
      <c r="A269" s="3">
        <v>44384</v>
      </c>
      <c r="B269" s="19" t="s">
        <v>13</v>
      </c>
      <c r="C269" s="21" t="s">
        <v>288</v>
      </c>
      <c r="D269" s="11" t="s">
        <v>322</v>
      </c>
      <c r="E269" s="5" t="s">
        <v>331</v>
      </c>
      <c r="F269" s="5" t="s">
        <v>9</v>
      </c>
      <c r="G269" s="4" t="s">
        <v>8</v>
      </c>
      <c r="H269" s="5">
        <v>25</v>
      </c>
      <c r="I269" s="16">
        <v>36</v>
      </c>
      <c r="J269" s="22">
        <f t="shared" si="4"/>
        <v>900</v>
      </c>
      <c r="K269" s="8">
        <v>0.21</v>
      </c>
      <c r="L269" s="23">
        <f>Movimientos!$J269*(1+Movimientos!$K269)</f>
        <v>1089</v>
      </c>
    </row>
    <row r="270" spans="1:12" customFormat="1" x14ac:dyDescent="0.25">
      <c r="A270" s="3">
        <v>44385</v>
      </c>
      <c r="B270" s="19" t="s">
        <v>12</v>
      </c>
      <c r="C270" s="21" t="s">
        <v>289</v>
      </c>
      <c r="D270" s="11" t="s">
        <v>323</v>
      </c>
      <c r="E270" s="14" t="s">
        <v>325</v>
      </c>
      <c r="F270" s="5" t="s">
        <v>15</v>
      </c>
      <c r="G270" s="5" t="s">
        <v>8</v>
      </c>
      <c r="H270" s="5">
        <v>41</v>
      </c>
      <c r="I270" s="16">
        <v>87</v>
      </c>
      <c r="J270" s="22">
        <f t="shared" si="4"/>
        <v>3567</v>
      </c>
      <c r="K270" s="8">
        <v>0.21</v>
      </c>
      <c r="L270" s="23">
        <f>Movimientos!$J270*(1+Movimientos!$K270)</f>
        <v>4316.07</v>
      </c>
    </row>
    <row r="271" spans="1:12" customFormat="1" x14ac:dyDescent="0.25">
      <c r="A271" s="3">
        <v>44386</v>
      </c>
      <c r="B271" s="19" t="s">
        <v>12</v>
      </c>
      <c r="C271" s="21" t="s">
        <v>290</v>
      </c>
      <c r="D271" s="11" t="s">
        <v>6</v>
      </c>
      <c r="E271" s="5" t="s">
        <v>329</v>
      </c>
      <c r="F271" s="10" t="s">
        <v>7</v>
      </c>
      <c r="G271" s="4" t="s">
        <v>8</v>
      </c>
      <c r="H271" s="5">
        <v>98</v>
      </c>
      <c r="I271" s="16">
        <v>236</v>
      </c>
      <c r="J271" s="22">
        <f t="shared" si="4"/>
        <v>23128</v>
      </c>
      <c r="K271" s="8">
        <v>0.24</v>
      </c>
      <c r="L271" s="23">
        <f>Movimientos!$J271*(1+Movimientos!$K271)</f>
        <v>28678.720000000001</v>
      </c>
    </row>
    <row r="272" spans="1:12" customFormat="1" x14ac:dyDescent="0.25">
      <c r="A272" s="3">
        <v>44387</v>
      </c>
      <c r="B272" s="19" t="s">
        <v>12</v>
      </c>
      <c r="C272" s="21" t="s">
        <v>291</v>
      </c>
      <c r="D272" s="11" t="s">
        <v>324</v>
      </c>
      <c r="E272" s="5" t="s">
        <v>330</v>
      </c>
      <c r="F272" s="5" t="s">
        <v>9</v>
      </c>
      <c r="G272" s="5" t="s">
        <v>8</v>
      </c>
      <c r="H272" s="5">
        <v>60</v>
      </c>
      <c r="I272" s="16">
        <v>67</v>
      </c>
      <c r="J272" s="22">
        <f t="shared" si="4"/>
        <v>4020</v>
      </c>
      <c r="K272" s="8">
        <v>0.21</v>
      </c>
      <c r="L272" s="23">
        <f>Movimientos!$J272*(1+Movimientos!$K272)</f>
        <v>4864.2</v>
      </c>
    </row>
    <row r="273" spans="1:12" customFormat="1" x14ac:dyDescent="0.25">
      <c r="A273" s="3">
        <v>44388</v>
      </c>
      <c r="B273" s="19" t="s">
        <v>13</v>
      </c>
      <c r="C273" s="21" t="s">
        <v>292</v>
      </c>
      <c r="D273" s="11" t="s">
        <v>320</v>
      </c>
      <c r="E273" s="5" t="s">
        <v>331</v>
      </c>
      <c r="F273" s="5" t="s">
        <v>9</v>
      </c>
      <c r="G273" s="5" t="s">
        <v>10</v>
      </c>
      <c r="H273" s="5">
        <v>75</v>
      </c>
      <c r="I273" s="16">
        <v>568</v>
      </c>
      <c r="J273" s="22">
        <f t="shared" si="4"/>
        <v>42600</v>
      </c>
      <c r="K273" s="8">
        <v>0.21</v>
      </c>
      <c r="L273" s="23">
        <f>Movimientos!$J273*(1+Movimientos!$K273)</f>
        <v>51546</v>
      </c>
    </row>
    <row r="274" spans="1:12" customFormat="1" x14ac:dyDescent="0.25">
      <c r="A274" s="3">
        <v>44389</v>
      </c>
      <c r="B274" s="19" t="s">
        <v>12</v>
      </c>
      <c r="C274" s="21" t="s">
        <v>293</v>
      </c>
      <c r="D274" s="11" t="s">
        <v>320</v>
      </c>
      <c r="E274" s="5" t="s">
        <v>325</v>
      </c>
      <c r="F274" s="5" t="s">
        <v>9</v>
      </c>
      <c r="G274" s="5" t="s">
        <v>10</v>
      </c>
      <c r="H274" s="5">
        <v>57</v>
      </c>
      <c r="I274" s="16">
        <v>236</v>
      </c>
      <c r="J274" s="22">
        <f t="shared" si="4"/>
        <v>13452</v>
      </c>
      <c r="K274" s="8">
        <v>0.21</v>
      </c>
      <c r="L274" s="23">
        <f>Movimientos!$J274*(1+Movimientos!$K274)</f>
        <v>16276.92</v>
      </c>
    </row>
    <row r="275" spans="1:12" customFormat="1" x14ac:dyDescent="0.25">
      <c r="A275" s="3">
        <v>44390</v>
      </c>
      <c r="B275" s="19" t="s">
        <v>13</v>
      </c>
      <c r="C275" s="21" t="s">
        <v>294</v>
      </c>
      <c r="D275" s="11" t="s">
        <v>6</v>
      </c>
      <c r="E275" s="5" t="s">
        <v>329</v>
      </c>
      <c r="F275" s="5" t="s">
        <v>9</v>
      </c>
      <c r="G275" s="5" t="s">
        <v>10</v>
      </c>
      <c r="H275" s="5">
        <v>75</v>
      </c>
      <c r="I275" s="16">
        <v>128</v>
      </c>
      <c r="J275" s="22">
        <f t="shared" si="4"/>
        <v>9600</v>
      </c>
      <c r="K275" s="8">
        <v>0.21</v>
      </c>
      <c r="L275" s="23">
        <f>Movimientos!$J275*(1+Movimientos!$K275)</f>
        <v>11616</v>
      </c>
    </row>
    <row r="276" spans="1:12" customFormat="1" x14ac:dyDescent="0.25">
      <c r="A276" s="3">
        <v>44391</v>
      </c>
      <c r="B276" s="19" t="s">
        <v>13</v>
      </c>
      <c r="C276" s="21" t="s">
        <v>295</v>
      </c>
      <c r="D276" s="11" t="s">
        <v>324</v>
      </c>
      <c r="E276" s="5" t="s">
        <v>330</v>
      </c>
      <c r="F276" s="5" t="s">
        <v>9</v>
      </c>
      <c r="G276" s="5" t="s">
        <v>10</v>
      </c>
      <c r="H276" s="5">
        <v>100</v>
      </c>
      <c r="I276" s="16">
        <v>57</v>
      </c>
      <c r="J276" s="22">
        <f t="shared" si="4"/>
        <v>5700</v>
      </c>
      <c r="K276" s="8">
        <v>0.24</v>
      </c>
      <c r="L276" s="23">
        <f>Movimientos!$J276*(1+Movimientos!$K276)</f>
        <v>7068</v>
      </c>
    </row>
    <row r="277" spans="1:12" customFormat="1" x14ac:dyDescent="0.25">
      <c r="A277" s="3">
        <v>44392</v>
      </c>
      <c r="B277" s="19" t="s">
        <v>12</v>
      </c>
      <c r="C277" s="21" t="s">
        <v>296</v>
      </c>
      <c r="D277" s="11" t="s">
        <v>321</v>
      </c>
      <c r="E277" s="5" t="s">
        <v>331</v>
      </c>
      <c r="F277" s="5" t="s">
        <v>7</v>
      </c>
      <c r="G277" s="5" t="s">
        <v>11</v>
      </c>
      <c r="H277" s="5">
        <v>79</v>
      </c>
      <c r="I277" s="16">
        <v>79</v>
      </c>
      <c r="J277" s="22">
        <f t="shared" si="4"/>
        <v>6241</v>
      </c>
      <c r="K277" s="8">
        <v>0.24</v>
      </c>
      <c r="L277" s="23">
        <f>Movimientos!$J277*(1+Movimientos!$K277)</f>
        <v>7738.84</v>
      </c>
    </row>
    <row r="278" spans="1:12" customFormat="1" x14ac:dyDescent="0.25">
      <c r="A278" s="3">
        <v>44393</v>
      </c>
      <c r="B278" s="19" t="s">
        <v>12</v>
      </c>
      <c r="C278" s="21" t="s">
        <v>297</v>
      </c>
      <c r="D278" s="11" t="s">
        <v>6</v>
      </c>
      <c r="E278" s="14" t="s">
        <v>325</v>
      </c>
      <c r="F278" s="5" t="s">
        <v>9</v>
      </c>
      <c r="G278" s="5" t="s">
        <v>14</v>
      </c>
      <c r="H278" s="5">
        <v>15</v>
      </c>
      <c r="I278" s="16">
        <v>36</v>
      </c>
      <c r="J278" s="22">
        <f t="shared" si="4"/>
        <v>540</v>
      </c>
      <c r="K278" s="8">
        <v>0.24</v>
      </c>
      <c r="L278" s="23">
        <f>Movimientos!$J278*(1+Movimientos!$K278)</f>
        <v>669.6</v>
      </c>
    </row>
    <row r="279" spans="1:12" customFormat="1" x14ac:dyDescent="0.25">
      <c r="A279" s="3">
        <v>44394</v>
      </c>
      <c r="B279" s="19" t="s">
        <v>12</v>
      </c>
      <c r="C279" s="21" t="s">
        <v>298</v>
      </c>
      <c r="D279" s="11" t="s">
        <v>322</v>
      </c>
      <c r="E279" s="5" t="s">
        <v>328</v>
      </c>
      <c r="F279" s="5" t="s">
        <v>9</v>
      </c>
      <c r="G279" s="5" t="s">
        <v>14</v>
      </c>
      <c r="H279" s="5">
        <v>90</v>
      </c>
      <c r="I279" s="16">
        <v>87</v>
      </c>
      <c r="J279" s="22">
        <f t="shared" si="4"/>
        <v>7830</v>
      </c>
      <c r="K279" s="8">
        <v>0.24</v>
      </c>
      <c r="L279" s="23">
        <f>Movimientos!$J279*(1+Movimientos!$K279)</f>
        <v>9709.2000000000007</v>
      </c>
    </row>
    <row r="280" spans="1:12" customFormat="1" x14ac:dyDescent="0.25">
      <c r="A280" s="3">
        <v>44395</v>
      </c>
      <c r="B280" s="19" t="s">
        <v>12</v>
      </c>
      <c r="C280" s="21" t="s">
        <v>299</v>
      </c>
      <c r="D280" s="11" t="s">
        <v>324</v>
      </c>
      <c r="E280" s="5" t="s">
        <v>325</v>
      </c>
      <c r="F280" s="5" t="s">
        <v>15</v>
      </c>
      <c r="G280" s="5" t="s">
        <v>10</v>
      </c>
      <c r="H280" s="5">
        <v>35</v>
      </c>
      <c r="I280" s="16">
        <v>160</v>
      </c>
      <c r="J280" s="22">
        <f t="shared" si="4"/>
        <v>5600</v>
      </c>
      <c r="K280" s="8">
        <v>0.21</v>
      </c>
      <c r="L280" s="23">
        <f>Movimientos!$J280*(1+Movimientos!$K280)</f>
        <v>6776</v>
      </c>
    </row>
    <row r="281" spans="1:12" customFormat="1" x14ac:dyDescent="0.25">
      <c r="A281" s="3">
        <v>44396</v>
      </c>
      <c r="B281" s="19" t="s">
        <v>13</v>
      </c>
      <c r="C281" s="21" t="s">
        <v>300</v>
      </c>
      <c r="D281" s="11" t="s">
        <v>323</v>
      </c>
      <c r="E281" s="5" t="s">
        <v>329</v>
      </c>
      <c r="F281" s="10" t="s">
        <v>7</v>
      </c>
      <c r="G281" s="5" t="s">
        <v>10</v>
      </c>
      <c r="H281" s="5">
        <v>83</v>
      </c>
      <c r="I281" s="16">
        <v>66</v>
      </c>
      <c r="J281" s="22">
        <f t="shared" si="4"/>
        <v>5478</v>
      </c>
      <c r="K281" s="8">
        <v>0.24</v>
      </c>
      <c r="L281" s="23">
        <f>Movimientos!$J281*(1+Movimientos!$K281)</f>
        <v>6792.72</v>
      </c>
    </row>
    <row r="282" spans="1:12" customFormat="1" x14ac:dyDescent="0.25">
      <c r="A282" s="3">
        <v>44397</v>
      </c>
      <c r="B282" s="19" t="s">
        <v>13</v>
      </c>
      <c r="C282" s="21" t="s">
        <v>301</v>
      </c>
      <c r="D282" s="11" t="s">
        <v>321</v>
      </c>
      <c r="E282" s="5" t="s">
        <v>329</v>
      </c>
      <c r="F282" s="5" t="s">
        <v>7</v>
      </c>
      <c r="G282" s="5" t="s">
        <v>11</v>
      </c>
      <c r="H282" s="5">
        <v>39</v>
      </c>
      <c r="I282" s="16">
        <v>15</v>
      </c>
      <c r="J282" s="22">
        <f t="shared" si="4"/>
        <v>585</v>
      </c>
      <c r="K282" s="8">
        <v>0.21</v>
      </c>
      <c r="L282" s="23">
        <f>Movimientos!$J282*(1+Movimientos!$K282)</f>
        <v>707.85</v>
      </c>
    </row>
    <row r="283" spans="1:12" customFormat="1" x14ac:dyDescent="0.25">
      <c r="A283" s="3">
        <v>44398</v>
      </c>
      <c r="B283" s="19" t="s">
        <v>13</v>
      </c>
      <c r="C283" s="21" t="s">
        <v>302</v>
      </c>
      <c r="D283" s="11" t="s">
        <v>324</v>
      </c>
      <c r="E283" s="5" t="s">
        <v>330</v>
      </c>
      <c r="F283" s="5" t="s">
        <v>9</v>
      </c>
      <c r="G283" s="5" t="s">
        <v>14</v>
      </c>
      <c r="H283" s="5">
        <v>38</v>
      </c>
      <c r="I283" s="16">
        <v>90</v>
      </c>
      <c r="J283" s="22">
        <f t="shared" si="4"/>
        <v>3420</v>
      </c>
      <c r="K283" s="8">
        <v>0.21</v>
      </c>
      <c r="L283" s="23">
        <f>Movimientos!$J283*(1+Movimientos!$K283)</f>
        <v>4138.2</v>
      </c>
    </row>
    <row r="284" spans="1:12" customFormat="1" x14ac:dyDescent="0.25">
      <c r="A284" s="3">
        <v>44399</v>
      </c>
      <c r="B284" s="19" t="s">
        <v>13</v>
      </c>
      <c r="C284" s="21" t="s">
        <v>303</v>
      </c>
      <c r="D284" s="11" t="s">
        <v>320</v>
      </c>
      <c r="E284" s="5" t="s">
        <v>331</v>
      </c>
      <c r="F284" s="5" t="s">
        <v>9</v>
      </c>
      <c r="G284" s="5" t="s">
        <v>14</v>
      </c>
      <c r="H284" s="5">
        <v>18</v>
      </c>
      <c r="I284" s="16">
        <v>150</v>
      </c>
      <c r="J284" s="22">
        <f t="shared" si="4"/>
        <v>2700</v>
      </c>
      <c r="K284" s="8">
        <v>0.24</v>
      </c>
      <c r="L284" s="23">
        <f>Movimientos!$J284*(1+Movimientos!$K284)</f>
        <v>3348</v>
      </c>
    </row>
    <row r="285" spans="1:12" customFormat="1" x14ac:dyDescent="0.25">
      <c r="A285" s="3">
        <v>44400</v>
      </c>
      <c r="B285" s="19" t="s">
        <v>13</v>
      </c>
      <c r="C285" s="21" t="s">
        <v>304</v>
      </c>
      <c r="D285" s="11" t="s">
        <v>321</v>
      </c>
      <c r="E285" s="5" t="s">
        <v>325</v>
      </c>
      <c r="F285" s="5" t="s">
        <v>15</v>
      </c>
      <c r="G285" s="5" t="s">
        <v>14</v>
      </c>
      <c r="H285" s="5">
        <v>90</v>
      </c>
      <c r="I285" s="16">
        <v>75</v>
      </c>
      <c r="J285" s="22">
        <f t="shared" si="4"/>
        <v>6750</v>
      </c>
      <c r="K285" s="8">
        <v>0.21</v>
      </c>
      <c r="L285" s="23">
        <f>Movimientos!$J285*(1+Movimientos!$K285)</f>
        <v>8167.5</v>
      </c>
    </row>
    <row r="286" spans="1:12" customFormat="1" x14ac:dyDescent="0.25">
      <c r="A286" s="3">
        <v>44401</v>
      </c>
      <c r="B286" s="19" t="s">
        <v>12</v>
      </c>
      <c r="C286" s="21" t="s">
        <v>305</v>
      </c>
      <c r="D286" s="11" t="s">
        <v>322</v>
      </c>
      <c r="E286" s="5" t="s">
        <v>329</v>
      </c>
      <c r="F286" s="10" t="s">
        <v>7</v>
      </c>
      <c r="G286" s="4" t="s">
        <v>8</v>
      </c>
      <c r="H286" s="5">
        <v>100</v>
      </c>
      <c r="I286" s="16">
        <v>78</v>
      </c>
      <c r="J286" s="22">
        <f t="shared" si="4"/>
        <v>7800</v>
      </c>
      <c r="K286" s="8">
        <v>0.21</v>
      </c>
      <c r="L286" s="23">
        <f>Movimientos!$J286*(1+Movimientos!$K286)</f>
        <v>9438</v>
      </c>
    </row>
    <row r="287" spans="1:12" customFormat="1" x14ac:dyDescent="0.25">
      <c r="A287" s="3">
        <v>44402</v>
      </c>
      <c r="B287" s="19" t="s">
        <v>12</v>
      </c>
      <c r="C287" s="21" t="s">
        <v>306</v>
      </c>
      <c r="D287" s="11" t="s">
        <v>6</v>
      </c>
      <c r="E287" s="5" t="s">
        <v>330</v>
      </c>
      <c r="F287" s="5" t="s">
        <v>9</v>
      </c>
      <c r="G287" s="5" t="s">
        <v>8</v>
      </c>
      <c r="H287" s="5">
        <v>61</v>
      </c>
      <c r="I287" s="16">
        <v>10</v>
      </c>
      <c r="J287" s="22">
        <f t="shared" si="4"/>
        <v>610</v>
      </c>
      <c r="K287" s="8">
        <v>0.21</v>
      </c>
      <c r="L287" s="23">
        <f>Movimientos!$J287*(1+Movimientos!$K287)</f>
        <v>738.1</v>
      </c>
    </row>
    <row r="288" spans="1:12" customFormat="1" x14ac:dyDescent="0.25">
      <c r="A288" s="3">
        <v>44403</v>
      </c>
      <c r="B288" s="19" t="s">
        <v>13</v>
      </c>
      <c r="C288" s="21" t="s">
        <v>307</v>
      </c>
      <c r="D288" s="11" t="s">
        <v>320</v>
      </c>
      <c r="E288" s="5" t="s">
        <v>331</v>
      </c>
      <c r="F288" s="5" t="s">
        <v>9</v>
      </c>
      <c r="G288" s="5" t="s">
        <v>10</v>
      </c>
      <c r="H288" s="5">
        <v>67</v>
      </c>
      <c r="I288" s="16">
        <v>65</v>
      </c>
      <c r="J288" s="22">
        <f t="shared" si="4"/>
        <v>4355</v>
      </c>
      <c r="K288" s="8">
        <v>0.21</v>
      </c>
      <c r="L288" s="23">
        <f>Movimientos!$J288*(1+Movimientos!$K288)</f>
        <v>5269.55</v>
      </c>
    </row>
    <row r="289" spans="1:12" customFormat="1" x14ac:dyDescent="0.25">
      <c r="A289" s="3">
        <v>44404</v>
      </c>
      <c r="B289" s="19" t="s">
        <v>13</v>
      </c>
      <c r="C289" s="21" t="s">
        <v>308</v>
      </c>
      <c r="D289" s="11" t="s">
        <v>323</v>
      </c>
      <c r="E289" s="14" t="s">
        <v>325</v>
      </c>
      <c r="F289" s="5" t="s">
        <v>7</v>
      </c>
      <c r="G289" s="5" t="s">
        <v>10</v>
      </c>
      <c r="H289" s="5">
        <v>20</v>
      </c>
      <c r="I289" s="16">
        <v>98</v>
      </c>
      <c r="J289" s="22">
        <f t="shared" si="4"/>
        <v>1960</v>
      </c>
      <c r="K289" s="8">
        <v>0.24</v>
      </c>
      <c r="L289" s="23">
        <f>Movimientos!$J289*(1+Movimientos!$K289)</f>
        <v>2430.4</v>
      </c>
    </row>
    <row r="290" spans="1:12" customFormat="1" x14ac:dyDescent="0.25">
      <c r="A290" s="3">
        <v>44405</v>
      </c>
      <c r="B290" s="19" t="s">
        <v>12</v>
      </c>
      <c r="C290" s="21" t="s">
        <v>309</v>
      </c>
      <c r="D290" s="20" t="s">
        <v>6</v>
      </c>
      <c r="E290" s="13" t="s">
        <v>326</v>
      </c>
      <c r="F290" s="5" t="s">
        <v>7</v>
      </c>
      <c r="G290" s="5" t="s">
        <v>11</v>
      </c>
      <c r="H290" s="5">
        <v>32</v>
      </c>
      <c r="I290" s="16">
        <v>16</v>
      </c>
      <c r="J290" s="22">
        <f t="shared" si="4"/>
        <v>512</v>
      </c>
      <c r="K290" s="8">
        <v>0.24</v>
      </c>
      <c r="L290" s="23">
        <f>Movimientos!$J290*(1+Movimientos!$K290)</f>
        <v>634.88</v>
      </c>
    </row>
    <row r="291" spans="1:12" customFormat="1" x14ac:dyDescent="0.25">
      <c r="A291" s="3">
        <v>44406</v>
      </c>
      <c r="B291" s="19" t="s">
        <v>13</v>
      </c>
      <c r="C291" s="21" t="s">
        <v>310</v>
      </c>
      <c r="D291" s="12" t="s">
        <v>320</v>
      </c>
      <c r="E291" s="5" t="s">
        <v>327</v>
      </c>
      <c r="F291" s="5" t="s">
        <v>9</v>
      </c>
      <c r="G291" s="5" t="s">
        <v>14</v>
      </c>
      <c r="H291" s="5">
        <v>90</v>
      </c>
      <c r="I291" s="16">
        <v>34</v>
      </c>
      <c r="J291" s="22">
        <f t="shared" si="4"/>
        <v>3060</v>
      </c>
      <c r="K291" s="8">
        <v>0.24</v>
      </c>
      <c r="L291" s="23">
        <f>Movimientos!$J291*(1+Movimientos!$K291)</f>
        <v>3794.4</v>
      </c>
    </row>
    <row r="292" spans="1:12" customFormat="1" x14ac:dyDescent="0.25">
      <c r="A292" s="3">
        <v>44407</v>
      </c>
      <c r="B292" s="19" t="s">
        <v>12</v>
      </c>
      <c r="C292" s="21" t="s">
        <v>311</v>
      </c>
      <c r="D292" s="11" t="s">
        <v>321</v>
      </c>
      <c r="E292" s="5" t="s">
        <v>329</v>
      </c>
      <c r="F292" s="5" t="s">
        <v>9</v>
      </c>
      <c r="G292" s="5" t="s">
        <v>14</v>
      </c>
      <c r="H292" s="5">
        <v>190</v>
      </c>
      <c r="I292" s="16">
        <v>76</v>
      </c>
      <c r="J292" s="22">
        <f t="shared" si="4"/>
        <v>14440</v>
      </c>
      <c r="K292" s="8">
        <v>0.24</v>
      </c>
      <c r="L292" s="23">
        <f>Movimientos!$J292*(1+Movimientos!$K292)</f>
        <v>17905.599999999999</v>
      </c>
    </row>
    <row r="293" spans="1:12" customFormat="1" x14ac:dyDescent="0.25">
      <c r="A293" s="3">
        <v>44408</v>
      </c>
      <c r="B293" s="19" t="s">
        <v>13</v>
      </c>
      <c r="C293" s="21" t="s">
        <v>312</v>
      </c>
      <c r="D293" s="11" t="s">
        <v>322</v>
      </c>
      <c r="E293" s="5" t="s">
        <v>329</v>
      </c>
      <c r="F293" s="5" t="s">
        <v>15</v>
      </c>
      <c r="G293" s="5" t="s">
        <v>14</v>
      </c>
      <c r="H293" s="5">
        <v>27</v>
      </c>
      <c r="I293" s="16">
        <v>87</v>
      </c>
      <c r="J293" s="22">
        <f t="shared" si="4"/>
        <v>2349</v>
      </c>
      <c r="K293" s="8">
        <v>0.21</v>
      </c>
      <c r="L293" s="23">
        <f>Movimientos!$J293*(1+Movimientos!$K293)</f>
        <v>2842.29</v>
      </c>
    </row>
    <row r="294" spans="1:12" customFormat="1" x14ac:dyDescent="0.25">
      <c r="A294" s="3">
        <v>44409</v>
      </c>
      <c r="B294" s="19" t="s">
        <v>13</v>
      </c>
      <c r="C294" s="21" t="s">
        <v>313</v>
      </c>
      <c r="D294" s="11" t="s">
        <v>323</v>
      </c>
      <c r="E294" s="5" t="s">
        <v>330</v>
      </c>
      <c r="F294" s="10" t="s">
        <v>7</v>
      </c>
      <c r="G294" s="5" t="s">
        <v>14</v>
      </c>
      <c r="H294" s="5">
        <v>100</v>
      </c>
      <c r="I294" s="16">
        <v>190</v>
      </c>
      <c r="J294" s="22">
        <f t="shared" si="4"/>
        <v>19000</v>
      </c>
      <c r="K294" s="8">
        <v>0.24</v>
      </c>
      <c r="L294" s="23">
        <f>Movimientos!$J294*(1+Movimientos!$K294)</f>
        <v>23560</v>
      </c>
    </row>
    <row r="295" spans="1:12" customFormat="1" x14ac:dyDescent="0.25">
      <c r="A295" s="3">
        <v>44410</v>
      </c>
      <c r="B295" s="19" t="s">
        <v>12</v>
      </c>
      <c r="C295" s="21" t="s">
        <v>314</v>
      </c>
      <c r="D295" s="11" t="s">
        <v>6</v>
      </c>
      <c r="E295" s="5" t="s">
        <v>331</v>
      </c>
      <c r="F295" s="5" t="s">
        <v>9</v>
      </c>
      <c r="G295" s="4" t="s">
        <v>8</v>
      </c>
      <c r="H295" s="5">
        <v>79</v>
      </c>
      <c r="I295" s="16">
        <v>67</v>
      </c>
      <c r="J295" s="22">
        <f t="shared" si="4"/>
        <v>5293</v>
      </c>
      <c r="K295" s="8">
        <v>0.21</v>
      </c>
      <c r="L295" s="23">
        <f>Movimientos!$J295*(1+Movimientos!$K295)</f>
        <v>6404.53</v>
      </c>
    </row>
    <row r="296" spans="1:12" customFormat="1" x14ac:dyDescent="0.25">
      <c r="A296" s="3">
        <v>44411</v>
      </c>
      <c r="B296" s="19" t="s">
        <v>12</v>
      </c>
      <c r="C296" s="21" t="s">
        <v>315</v>
      </c>
      <c r="D296" s="11" t="s">
        <v>324</v>
      </c>
      <c r="E296" s="5" t="s">
        <v>325</v>
      </c>
      <c r="F296" s="5" t="s">
        <v>9</v>
      </c>
      <c r="G296" s="5" t="s">
        <v>8</v>
      </c>
      <c r="H296" s="5">
        <v>100</v>
      </c>
      <c r="I296" s="16">
        <v>80</v>
      </c>
      <c r="J296" s="22">
        <f t="shared" si="4"/>
        <v>8000</v>
      </c>
      <c r="K296" s="8">
        <v>0.21</v>
      </c>
      <c r="L296" s="23">
        <f>Movimientos!$J296*(1+Movimientos!$K296)</f>
        <v>9680</v>
      </c>
    </row>
    <row r="297" spans="1:12" customFormat="1" x14ac:dyDescent="0.25">
      <c r="A297" s="3">
        <v>44412</v>
      </c>
      <c r="B297" s="19" t="s">
        <v>13</v>
      </c>
      <c r="C297" s="21" t="s">
        <v>316</v>
      </c>
      <c r="D297" s="11" t="s">
        <v>320</v>
      </c>
      <c r="E297" s="5" t="s">
        <v>329</v>
      </c>
      <c r="F297" s="5" t="s">
        <v>7</v>
      </c>
      <c r="G297" s="4" t="s">
        <v>8</v>
      </c>
      <c r="H297" s="5">
        <v>90</v>
      </c>
      <c r="I297" s="16">
        <v>45</v>
      </c>
      <c r="J297" s="22">
        <f t="shared" si="4"/>
        <v>4050</v>
      </c>
      <c r="K297" s="8">
        <v>0.24</v>
      </c>
      <c r="L297" s="23">
        <f>Movimientos!$J297*(1+Movimientos!$K297)</f>
        <v>5022</v>
      </c>
    </row>
    <row r="298" spans="1:12" customFormat="1" x14ac:dyDescent="0.25">
      <c r="A298" s="3">
        <v>44413</v>
      </c>
      <c r="B298" s="19" t="s">
        <v>13</v>
      </c>
      <c r="C298" s="21" t="s">
        <v>317</v>
      </c>
      <c r="D298" s="11" t="s">
        <v>320</v>
      </c>
      <c r="E298" s="5" t="s">
        <v>330</v>
      </c>
      <c r="F298" s="5" t="s">
        <v>15</v>
      </c>
      <c r="G298" s="5" t="s">
        <v>8</v>
      </c>
      <c r="H298" s="5">
        <v>35</v>
      </c>
      <c r="I298" s="16">
        <v>109</v>
      </c>
      <c r="J298" s="22">
        <f t="shared" si="4"/>
        <v>3815</v>
      </c>
      <c r="K298" s="8">
        <v>0.21</v>
      </c>
      <c r="L298" s="23">
        <f>Movimientos!$J298*(1+Movimientos!$K298)</f>
        <v>4616.1499999999996</v>
      </c>
    </row>
    <row r="299" spans="1:12" customFormat="1" x14ac:dyDescent="0.25">
      <c r="A299" s="3">
        <v>44414</v>
      </c>
      <c r="B299" s="19" t="s">
        <v>12</v>
      </c>
      <c r="C299" s="21" t="s">
        <v>318</v>
      </c>
      <c r="D299" s="11" t="s">
        <v>324</v>
      </c>
      <c r="E299" s="5" t="s">
        <v>331</v>
      </c>
      <c r="F299" s="10" t="s">
        <v>7</v>
      </c>
      <c r="G299" s="5" t="s">
        <v>10</v>
      </c>
      <c r="H299" s="5">
        <v>83</v>
      </c>
      <c r="I299" s="16">
        <v>78</v>
      </c>
      <c r="J299" s="22">
        <f t="shared" si="4"/>
        <v>6474</v>
      </c>
      <c r="K299" s="8">
        <v>0.21</v>
      </c>
      <c r="L299" s="23">
        <f>Movimientos!$J299*(1+Movimientos!$K299)</f>
        <v>7833.54</v>
      </c>
    </row>
    <row r="300" spans="1:12" customFormat="1" x14ac:dyDescent="0.25">
      <c r="A300" s="3">
        <v>44415</v>
      </c>
      <c r="B300" s="19" t="s">
        <v>12</v>
      </c>
      <c r="C300" s="21" t="s">
        <v>319</v>
      </c>
      <c r="D300" s="11" t="s">
        <v>323</v>
      </c>
      <c r="E300" s="5" t="s">
        <v>330</v>
      </c>
      <c r="F300" s="10" t="s">
        <v>7</v>
      </c>
      <c r="G300" s="5" t="s">
        <v>10</v>
      </c>
      <c r="H300" s="5">
        <v>39</v>
      </c>
      <c r="I300" s="16">
        <v>65</v>
      </c>
      <c r="J300" s="22">
        <f t="shared" si="4"/>
        <v>2535</v>
      </c>
      <c r="K300" s="8">
        <v>0.24</v>
      </c>
      <c r="L300" s="23">
        <f>Movimientos!$J300*(1+Movimientos!$K300)</f>
        <v>3143.4</v>
      </c>
    </row>
    <row r="304" spans="1:12" x14ac:dyDescent="0.25">
      <c r="K304" s="24"/>
    </row>
  </sheetData>
  <phoneticPr fontId="5" type="noConversion"/>
  <conditionalFormatting sqref="H1:L2 H3:K3 K4:K300 H4:I29 H51:H198 J2:J300 L3:L300 H44:I50">
    <cfRule type="cellIs" dxfId="149" priority="178" stopIfTrue="1" operator="lessThan">
      <formula>0</formula>
    </cfRule>
  </conditionalFormatting>
  <conditionalFormatting sqref="H2:L2 K10 K18 J2:J300 L3:L300">
    <cfRule type="cellIs" dxfId="148" priority="171" stopIfTrue="1" operator="lessThan">
      <formula>0</formula>
    </cfRule>
  </conditionalFormatting>
  <conditionalFormatting sqref="E2">
    <cfRule type="expression" dxfId="147" priority="161">
      <formula>B2="Compra"</formula>
    </cfRule>
  </conditionalFormatting>
  <conditionalFormatting sqref="E4:E9">
    <cfRule type="expression" dxfId="146" priority="157">
      <formula>$B$2="Compra"</formula>
    </cfRule>
  </conditionalFormatting>
  <conditionalFormatting sqref="E3">
    <cfRule type="expression" dxfId="145" priority="153">
      <formula>$B$2="Compra"</formula>
    </cfRule>
  </conditionalFormatting>
  <conditionalFormatting sqref="E10">
    <cfRule type="expression" dxfId="144" priority="152">
      <formula>B10="Compra"</formula>
    </cfRule>
  </conditionalFormatting>
  <conditionalFormatting sqref="E12:E17">
    <cfRule type="expression" dxfId="143" priority="151">
      <formula>$B$2="Compra"</formula>
    </cfRule>
  </conditionalFormatting>
  <conditionalFormatting sqref="E11">
    <cfRule type="expression" dxfId="142" priority="150">
      <formula>$B$2="Compra"</formula>
    </cfRule>
  </conditionalFormatting>
  <conditionalFormatting sqref="E18:E21">
    <cfRule type="expression" dxfId="141" priority="149">
      <formula>$B$2="Compra"</formula>
    </cfRule>
  </conditionalFormatting>
  <conditionalFormatting sqref="E22">
    <cfRule type="expression" dxfId="140" priority="148">
      <formula>B22="Compra"</formula>
    </cfRule>
  </conditionalFormatting>
  <conditionalFormatting sqref="E24:E25">
    <cfRule type="expression" dxfId="139" priority="147">
      <formula>$B$2="Compra"</formula>
    </cfRule>
  </conditionalFormatting>
  <conditionalFormatting sqref="E23">
    <cfRule type="expression" dxfId="138" priority="146">
      <formula>$B$2="Compra"</formula>
    </cfRule>
  </conditionalFormatting>
  <conditionalFormatting sqref="E26:E31">
    <cfRule type="expression" dxfId="137" priority="145">
      <formula>$B$2="Compra"</formula>
    </cfRule>
  </conditionalFormatting>
  <conditionalFormatting sqref="E32:E35">
    <cfRule type="expression" dxfId="136" priority="144">
      <formula>$B$2="Compra"</formula>
    </cfRule>
  </conditionalFormatting>
  <conditionalFormatting sqref="E36">
    <cfRule type="expression" dxfId="135" priority="143">
      <formula>B36="Compra"</formula>
    </cfRule>
  </conditionalFormatting>
  <conditionalFormatting sqref="E38:E42">
    <cfRule type="expression" dxfId="134" priority="142">
      <formula>$B$2="Compra"</formula>
    </cfRule>
  </conditionalFormatting>
  <conditionalFormatting sqref="E37">
    <cfRule type="expression" dxfId="133" priority="141">
      <formula>$B$2="Compra"</formula>
    </cfRule>
  </conditionalFormatting>
  <conditionalFormatting sqref="E43:E46">
    <cfRule type="expression" dxfId="132" priority="140">
      <formula>$B$2="Compra"</formula>
    </cfRule>
  </conditionalFormatting>
  <conditionalFormatting sqref="E47:E50">
    <cfRule type="expression" dxfId="131" priority="139">
      <formula>$B$2="Compra"</formula>
    </cfRule>
  </conditionalFormatting>
  <conditionalFormatting sqref="E51">
    <cfRule type="expression" dxfId="130" priority="138">
      <formula>B51="Compra"</formula>
    </cfRule>
  </conditionalFormatting>
  <conditionalFormatting sqref="E52:E55">
    <cfRule type="expression" dxfId="129" priority="137">
      <formula>$B$2="Compra"</formula>
    </cfRule>
  </conditionalFormatting>
  <conditionalFormatting sqref="E56:E59">
    <cfRule type="expression" dxfId="128" priority="136">
      <formula>$B$2="Compra"</formula>
    </cfRule>
  </conditionalFormatting>
  <conditionalFormatting sqref="E60">
    <cfRule type="expression" dxfId="127" priority="135">
      <formula>$B$2="Compra"</formula>
    </cfRule>
  </conditionalFormatting>
  <conditionalFormatting sqref="E62:E64">
    <cfRule type="expression" dxfId="126" priority="134">
      <formula>$B$2="Compra"</formula>
    </cfRule>
  </conditionalFormatting>
  <conditionalFormatting sqref="E61">
    <cfRule type="expression" dxfId="125" priority="133">
      <formula>$B$2="Compra"</formula>
    </cfRule>
  </conditionalFormatting>
  <conditionalFormatting sqref="E66:E68">
    <cfRule type="expression" dxfId="124" priority="132">
      <formula>$B$2="Compra"</formula>
    </cfRule>
  </conditionalFormatting>
  <conditionalFormatting sqref="E65">
    <cfRule type="expression" dxfId="123" priority="131">
      <formula>$B$2="Compra"</formula>
    </cfRule>
  </conditionalFormatting>
  <conditionalFormatting sqref="E69">
    <cfRule type="expression" dxfId="122" priority="130">
      <formula>B69="Compra"</formula>
    </cfRule>
  </conditionalFormatting>
  <conditionalFormatting sqref="E71:E76">
    <cfRule type="expression" dxfId="121" priority="129">
      <formula>$B$2="Compra"</formula>
    </cfRule>
  </conditionalFormatting>
  <conditionalFormatting sqref="E70">
    <cfRule type="expression" dxfId="120" priority="128">
      <formula>$B$2="Compra"</formula>
    </cfRule>
  </conditionalFormatting>
  <conditionalFormatting sqref="E77">
    <cfRule type="expression" dxfId="119" priority="127">
      <formula>B77="Compra"</formula>
    </cfRule>
  </conditionalFormatting>
  <conditionalFormatting sqref="E79:E84">
    <cfRule type="expression" dxfId="118" priority="126">
      <formula>$B$2="Compra"</formula>
    </cfRule>
  </conditionalFormatting>
  <conditionalFormatting sqref="E78">
    <cfRule type="expression" dxfId="117" priority="125">
      <formula>$B$2="Compra"</formula>
    </cfRule>
  </conditionalFormatting>
  <conditionalFormatting sqref="E85:E88">
    <cfRule type="expression" dxfId="116" priority="124">
      <formula>$B$2="Compra"</formula>
    </cfRule>
  </conditionalFormatting>
  <conditionalFormatting sqref="E89">
    <cfRule type="expression" dxfId="115" priority="123">
      <formula>B89="Compra"</formula>
    </cfRule>
  </conditionalFormatting>
  <conditionalFormatting sqref="E90:E92">
    <cfRule type="expression" dxfId="114" priority="122">
      <formula>$B$2="Compra"</formula>
    </cfRule>
  </conditionalFormatting>
  <conditionalFormatting sqref="E93:E96">
    <cfRule type="expression" dxfId="113" priority="121">
      <formula>$B$2="Compra"</formula>
    </cfRule>
  </conditionalFormatting>
  <conditionalFormatting sqref="E97">
    <cfRule type="expression" dxfId="112" priority="120">
      <formula>B97="Compra"</formula>
    </cfRule>
  </conditionalFormatting>
  <conditionalFormatting sqref="E98:E101">
    <cfRule type="expression" dxfId="111" priority="119">
      <formula>$B$2="Compra"</formula>
    </cfRule>
  </conditionalFormatting>
  <conditionalFormatting sqref="E102:E105">
    <cfRule type="expression" dxfId="110" priority="118">
      <formula>$B$2="Compra"</formula>
    </cfRule>
  </conditionalFormatting>
  <conditionalFormatting sqref="E106">
    <cfRule type="expression" dxfId="109" priority="117">
      <formula>$B$2="Compra"</formula>
    </cfRule>
  </conditionalFormatting>
  <conditionalFormatting sqref="E108:E110">
    <cfRule type="expression" dxfId="108" priority="116">
      <formula>$B$2="Compra"</formula>
    </cfRule>
  </conditionalFormatting>
  <conditionalFormatting sqref="E107">
    <cfRule type="expression" dxfId="107" priority="115">
      <formula>$B$2="Compra"</formula>
    </cfRule>
  </conditionalFormatting>
  <conditionalFormatting sqref="E111:E114">
    <cfRule type="expression" dxfId="106" priority="114">
      <formula>$B$2="Compra"</formula>
    </cfRule>
  </conditionalFormatting>
  <conditionalFormatting sqref="E115">
    <cfRule type="expression" dxfId="105" priority="113">
      <formula>B115="Compra"</formula>
    </cfRule>
  </conditionalFormatting>
  <conditionalFormatting sqref="E117:E122">
    <cfRule type="expression" dxfId="104" priority="112">
      <formula>$B$2="Compra"</formula>
    </cfRule>
  </conditionalFormatting>
  <conditionalFormatting sqref="E116">
    <cfRule type="expression" dxfId="103" priority="111">
      <formula>$B$2="Compra"</formula>
    </cfRule>
  </conditionalFormatting>
  <conditionalFormatting sqref="E123">
    <cfRule type="expression" dxfId="102" priority="110">
      <formula>$B$2="Compra"</formula>
    </cfRule>
  </conditionalFormatting>
  <conditionalFormatting sqref="E125:E130">
    <cfRule type="expression" dxfId="101" priority="109">
      <formula>$B$2="Compra"</formula>
    </cfRule>
  </conditionalFormatting>
  <conditionalFormatting sqref="E124">
    <cfRule type="expression" dxfId="100" priority="108">
      <formula>$B$2="Compra"</formula>
    </cfRule>
  </conditionalFormatting>
  <conditionalFormatting sqref="E131">
    <cfRule type="expression" dxfId="99" priority="107">
      <formula>B131="Compra"</formula>
    </cfRule>
  </conditionalFormatting>
  <conditionalFormatting sqref="E132:E135">
    <cfRule type="expression" dxfId="98" priority="106">
      <formula>$B$2="Compra"</formula>
    </cfRule>
  </conditionalFormatting>
  <conditionalFormatting sqref="E136">
    <cfRule type="expression" dxfId="97" priority="105">
      <formula>B136="Compra"</formula>
    </cfRule>
  </conditionalFormatting>
  <conditionalFormatting sqref="E137:E139">
    <cfRule type="expression" dxfId="96" priority="104">
      <formula>$B$2="Compra"</formula>
    </cfRule>
  </conditionalFormatting>
  <conditionalFormatting sqref="E140">
    <cfRule type="expression" dxfId="95" priority="103">
      <formula>$B$2="Compra"</formula>
    </cfRule>
  </conditionalFormatting>
  <conditionalFormatting sqref="E141:E142">
    <cfRule type="expression" dxfId="94" priority="102">
      <formula>$B$2="Compra"</formula>
    </cfRule>
  </conditionalFormatting>
  <conditionalFormatting sqref="E143">
    <cfRule type="expression" dxfId="93" priority="101">
      <formula>B143="Compra"</formula>
    </cfRule>
  </conditionalFormatting>
  <conditionalFormatting sqref="E144">
    <cfRule type="expression" dxfId="92" priority="100">
      <formula>$B$2="Compra"</formula>
    </cfRule>
  </conditionalFormatting>
  <conditionalFormatting sqref="E300">
    <cfRule type="expression" dxfId="91" priority="37">
      <formula>$B$2="Compra"</formula>
    </cfRule>
  </conditionalFormatting>
  <conditionalFormatting sqref="E145:E146">
    <cfRule type="expression" dxfId="90" priority="99">
      <formula>$B$2="Compra"</formula>
    </cfRule>
  </conditionalFormatting>
  <conditionalFormatting sqref="E147">
    <cfRule type="expression" dxfId="89" priority="98">
      <formula>B147="Compra"</formula>
    </cfRule>
  </conditionalFormatting>
  <conditionalFormatting sqref="E148">
    <cfRule type="expression" dxfId="88" priority="97">
      <formula>$B$2="Compra"</formula>
    </cfRule>
  </conditionalFormatting>
  <conditionalFormatting sqref="E149:E150">
    <cfRule type="expression" dxfId="87" priority="96">
      <formula>$B$2="Compra"</formula>
    </cfRule>
  </conditionalFormatting>
  <conditionalFormatting sqref="E151">
    <cfRule type="expression" dxfId="86" priority="95">
      <formula>B151="Compra"</formula>
    </cfRule>
  </conditionalFormatting>
  <conditionalFormatting sqref="E152">
    <cfRule type="expression" dxfId="85" priority="94">
      <formula>$B$2="Compra"</formula>
    </cfRule>
  </conditionalFormatting>
  <conditionalFormatting sqref="E153">
    <cfRule type="expression" dxfId="84" priority="93">
      <formula>$B$2="Compra"</formula>
    </cfRule>
  </conditionalFormatting>
  <conditionalFormatting sqref="E154:E157">
    <cfRule type="expression" dxfId="83" priority="92">
      <formula>$B$2="Compra"</formula>
    </cfRule>
  </conditionalFormatting>
  <conditionalFormatting sqref="E158">
    <cfRule type="expression" dxfId="82" priority="91">
      <formula>$B$2="Compra"</formula>
    </cfRule>
  </conditionalFormatting>
  <conditionalFormatting sqref="E159:E162">
    <cfRule type="expression" dxfId="81" priority="90">
      <formula>$B$2="Compra"</formula>
    </cfRule>
  </conditionalFormatting>
  <conditionalFormatting sqref="E163">
    <cfRule type="expression" dxfId="80" priority="89">
      <formula>$B$2="Compra"</formula>
    </cfRule>
  </conditionalFormatting>
  <conditionalFormatting sqref="E164:E167">
    <cfRule type="expression" dxfId="79" priority="88">
      <formula>$B$2="Compra"</formula>
    </cfRule>
  </conditionalFormatting>
  <conditionalFormatting sqref="E168">
    <cfRule type="expression" dxfId="78" priority="87">
      <formula>$B$2="Compra"</formula>
    </cfRule>
  </conditionalFormatting>
  <conditionalFormatting sqref="E169:E172">
    <cfRule type="expression" dxfId="77" priority="86">
      <formula>$B$2="Compra"</formula>
    </cfRule>
  </conditionalFormatting>
  <conditionalFormatting sqref="E173">
    <cfRule type="expression" dxfId="76" priority="85">
      <formula>B173="Compra"</formula>
    </cfRule>
  </conditionalFormatting>
  <conditionalFormatting sqref="E174:E176">
    <cfRule type="expression" dxfId="75" priority="84">
      <formula>$B$2="Compra"</formula>
    </cfRule>
  </conditionalFormatting>
  <conditionalFormatting sqref="E177:E180">
    <cfRule type="expression" dxfId="74" priority="83">
      <formula>$B$2="Compra"</formula>
    </cfRule>
  </conditionalFormatting>
  <conditionalFormatting sqref="E181">
    <cfRule type="expression" dxfId="73" priority="82">
      <formula>B181="Compra"</formula>
    </cfRule>
  </conditionalFormatting>
  <conditionalFormatting sqref="E182:E184">
    <cfRule type="expression" dxfId="72" priority="81">
      <formula>$B$2="Compra"</formula>
    </cfRule>
  </conditionalFormatting>
  <conditionalFormatting sqref="E185:E187">
    <cfRule type="expression" dxfId="71" priority="80">
      <formula>$B$2="Compra"</formula>
    </cfRule>
  </conditionalFormatting>
  <conditionalFormatting sqref="E188:E191">
    <cfRule type="expression" dxfId="70" priority="79">
      <formula>$B$2="Compra"</formula>
    </cfRule>
  </conditionalFormatting>
  <conditionalFormatting sqref="E192">
    <cfRule type="expression" dxfId="69" priority="78">
      <formula>B192="Compra"</formula>
    </cfRule>
  </conditionalFormatting>
  <conditionalFormatting sqref="E194:E198">
    <cfRule type="expression" dxfId="68" priority="77">
      <formula>$B$2="Compra"</formula>
    </cfRule>
  </conditionalFormatting>
  <conditionalFormatting sqref="E193">
    <cfRule type="expression" dxfId="67" priority="76">
      <formula>$B$2="Compra"</formula>
    </cfRule>
  </conditionalFormatting>
  <conditionalFormatting sqref="E199:E201">
    <cfRule type="expression" dxfId="66" priority="75">
      <formula>$B$2="Compra"</formula>
    </cfRule>
  </conditionalFormatting>
  <conditionalFormatting sqref="E202:E204">
    <cfRule type="expression" dxfId="65" priority="74">
      <formula>$B$2="Compra"</formula>
    </cfRule>
  </conditionalFormatting>
  <conditionalFormatting sqref="E205:E208">
    <cfRule type="expression" dxfId="64" priority="73">
      <formula>$B$2="Compra"</formula>
    </cfRule>
  </conditionalFormatting>
  <conditionalFormatting sqref="E209">
    <cfRule type="expression" dxfId="63" priority="72">
      <formula>B209="Compra"</formula>
    </cfRule>
  </conditionalFormatting>
  <conditionalFormatting sqref="E210:E212">
    <cfRule type="expression" dxfId="62" priority="71">
      <formula>$B$2="Compra"</formula>
    </cfRule>
  </conditionalFormatting>
  <conditionalFormatting sqref="E213:E215">
    <cfRule type="expression" dxfId="61" priority="70">
      <formula>$B$2="Compra"</formula>
    </cfRule>
  </conditionalFormatting>
  <conditionalFormatting sqref="E216:E219">
    <cfRule type="expression" dxfId="60" priority="69">
      <formula>$B$2="Compra"</formula>
    </cfRule>
  </conditionalFormatting>
  <conditionalFormatting sqref="E220:E223">
    <cfRule type="expression" dxfId="59" priority="68">
      <formula>$B$2="Compra"</formula>
    </cfRule>
  </conditionalFormatting>
  <conditionalFormatting sqref="E224:E226">
    <cfRule type="expression" dxfId="58" priority="67">
      <formula>$B$2="Compra"</formula>
    </cfRule>
  </conditionalFormatting>
  <conditionalFormatting sqref="E227:E229">
    <cfRule type="expression" dxfId="57" priority="66">
      <formula>$B$2="Compra"</formula>
    </cfRule>
  </conditionalFormatting>
  <conditionalFormatting sqref="E230:E232">
    <cfRule type="expression" dxfId="56" priority="65">
      <formula>$B$2="Compra"</formula>
    </cfRule>
  </conditionalFormatting>
  <conditionalFormatting sqref="E233:E235">
    <cfRule type="expression" dxfId="55" priority="64">
      <formula>$B$2="Compra"</formula>
    </cfRule>
  </conditionalFormatting>
  <conditionalFormatting sqref="E236:E239">
    <cfRule type="expression" dxfId="54" priority="63">
      <formula>$B$2="Compra"</formula>
    </cfRule>
  </conditionalFormatting>
  <conditionalFormatting sqref="E240">
    <cfRule type="expression" dxfId="53" priority="62">
      <formula>$B$2="Compra"</formula>
    </cfRule>
  </conditionalFormatting>
  <conditionalFormatting sqref="E242:E244">
    <cfRule type="expression" dxfId="52" priority="61">
      <formula>$B$2="Compra"</formula>
    </cfRule>
  </conditionalFormatting>
  <conditionalFormatting sqref="E241">
    <cfRule type="expression" dxfId="51" priority="60">
      <formula>$B$2="Compra"</formula>
    </cfRule>
  </conditionalFormatting>
  <conditionalFormatting sqref="E245:E248">
    <cfRule type="expression" dxfId="50" priority="59">
      <formula>$B$2="Compra"</formula>
    </cfRule>
  </conditionalFormatting>
  <conditionalFormatting sqref="E249">
    <cfRule type="expression" dxfId="49" priority="58">
      <formula>B249="Compra"</formula>
    </cfRule>
  </conditionalFormatting>
  <conditionalFormatting sqref="E251:E256">
    <cfRule type="expression" dxfId="48" priority="57">
      <formula>$B$2="Compra"</formula>
    </cfRule>
  </conditionalFormatting>
  <conditionalFormatting sqref="E250">
    <cfRule type="expression" dxfId="47" priority="56">
      <formula>$B$2="Compra"</formula>
    </cfRule>
  </conditionalFormatting>
  <conditionalFormatting sqref="E257">
    <cfRule type="expression" dxfId="46" priority="55">
      <formula>$B$2="Compra"</formula>
    </cfRule>
  </conditionalFormatting>
  <conditionalFormatting sqref="E259:E264">
    <cfRule type="expression" dxfId="45" priority="54">
      <formula>$B$2="Compra"</formula>
    </cfRule>
  </conditionalFormatting>
  <conditionalFormatting sqref="E258">
    <cfRule type="expression" dxfId="44" priority="53">
      <formula>$B$2="Compra"</formula>
    </cfRule>
  </conditionalFormatting>
  <conditionalFormatting sqref="E265">
    <cfRule type="expression" dxfId="43" priority="52">
      <formula>B265="Compra"</formula>
    </cfRule>
  </conditionalFormatting>
  <conditionalFormatting sqref="E266:E269">
    <cfRule type="expression" dxfId="42" priority="51">
      <formula>$B$2="Compra"</formula>
    </cfRule>
  </conditionalFormatting>
  <conditionalFormatting sqref="E270">
    <cfRule type="expression" dxfId="41" priority="50">
      <formula>B270="Compra"</formula>
    </cfRule>
  </conditionalFormatting>
  <conditionalFormatting sqref="E271:E273">
    <cfRule type="expression" dxfId="40" priority="49">
      <formula>$B$2="Compra"</formula>
    </cfRule>
  </conditionalFormatting>
  <conditionalFormatting sqref="E274:E277">
    <cfRule type="expression" dxfId="39" priority="48">
      <formula>$B$2="Compra"</formula>
    </cfRule>
  </conditionalFormatting>
  <conditionalFormatting sqref="E278">
    <cfRule type="expression" dxfId="38" priority="47">
      <formula>B278="Compra"</formula>
    </cfRule>
  </conditionalFormatting>
  <conditionalFormatting sqref="E279:E281">
    <cfRule type="expression" dxfId="37" priority="46">
      <formula>$B$2="Compra"</formula>
    </cfRule>
  </conditionalFormatting>
  <conditionalFormatting sqref="E282:E284">
    <cfRule type="expression" dxfId="36" priority="45">
      <formula>$B$2="Compra"</formula>
    </cfRule>
  </conditionalFormatting>
  <conditionalFormatting sqref="E285:E288">
    <cfRule type="expression" dxfId="35" priority="44">
      <formula>$B$2="Compra"</formula>
    </cfRule>
  </conditionalFormatting>
  <conditionalFormatting sqref="E289">
    <cfRule type="expression" dxfId="34" priority="43">
      <formula>B289="Compra"</formula>
    </cfRule>
  </conditionalFormatting>
  <conditionalFormatting sqref="E291">
    <cfRule type="expression" dxfId="33" priority="42">
      <formula>$B$2="Compra"</formula>
    </cfRule>
  </conditionalFormatting>
  <conditionalFormatting sqref="E290">
    <cfRule type="expression" dxfId="32" priority="41">
      <formula>$B$2="Compra"</formula>
    </cfRule>
  </conditionalFormatting>
  <conditionalFormatting sqref="E292">
    <cfRule type="expression" dxfId="31" priority="40">
      <formula>$B$2="Compra"</formula>
    </cfRule>
  </conditionalFormatting>
  <conditionalFormatting sqref="E293:E295">
    <cfRule type="expression" dxfId="30" priority="39">
      <formula>$B$2="Compra"</formula>
    </cfRule>
  </conditionalFormatting>
  <conditionalFormatting sqref="E296:E299">
    <cfRule type="expression" dxfId="29" priority="38">
      <formula>$B$2="Compra"</formula>
    </cfRule>
  </conditionalFormatting>
  <conditionalFormatting sqref="H199:H241 H245:H260 H264:H294">
    <cfRule type="cellIs" dxfId="28" priority="36" stopIfTrue="1" operator="lessThan">
      <formula>0</formula>
    </cfRule>
  </conditionalFormatting>
  <conditionalFormatting sqref="H199">
    <cfRule type="cellIs" dxfId="27" priority="35" stopIfTrue="1" operator="lessThan">
      <formula>0</formula>
    </cfRule>
  </conditionalFormatting>
  <conditionalFormatting sqref="I51:I99">
    <cfRule type="cellIs" dxfId="26" priority="34" stopIfTrue="1" operator="lessThan">
      <formula>0</formula>
    </cfRule>
  </conditionalFormatting>
  <conditionalFormatting sqref="I51">
    <cfRule type="cellIs" dxfId="25" priority="33" stopIfTrue="1" operator="lessThan">
      <formula>0</formula>
    </cfRule>
  </conditionalFormatting>
  <conditionalFormatting sqref="I100:I110">
    <cfRule type="cellIs" dxfId="24" priority="32" stopIfTrue="1" operator="lessThan">
      <formula>0</formula>
    </cfRule>
  </conditionalFormatting>
  <conditionalFormatting sqref="I111:I156">
    <cfRule type="cellIs" dxfId="23" priority="31" stopIfTrue="1" operator="lessThan">
      <formula>0</formula>
    </cfRule>
  </conditionalFormatting>
  <conditionalFormatting sqref="I157:I205">
    <cfRule type="cellIs" dxfId="22" priority="30" stopIfTrue="1" operator="lessThan">
      <formula>0</formula>
    </cfRule>
  </conditionalFormatting>
  <conditionalFormatting sqref="I157">
    <cfRule type="cellIs" dxfId="21" priority="29" stopIfTrue="1" operator="lessThan">
      <formula>0</formula>
    </cfRule>
  </conditionalFormatting>
  <conditionalFormatting sqref="I206:I216">
    <cfRule type="cellIs" dxfId="20" priority="28" stopIfTrue="1" operator="lessThan">
      <formula>0</formula>
    </cfRule>
  </conditionalFormatting>
  <conditionalFormatting sqref="I217:I241 I245:I259">
    <cfRule type="cellIs" dxfId="19" priority="27" stopIfTrue="1" operator="lessThan">
      <formula>0</formula>
    </cfRule>
  </conditionalFormatting>
  <conditionalFormatting sqref="I260 I264:I270">
    <cfRule type="cellIs" dxfId="18" priority="26" stopIfTrue="1" operator="lessThan">
      <formula>0</formula>
    </cfRule>
  </conditionalFormatting>
  <conditionalFormatting sqref="I271:I279">
    <cfRule type="cellIs" dxfId="17" priority="25" stopIfTrue="1" operator="lessThan">
      <formula>0</formula>
    </cfRule>
  </conditionalFormatting>
  <conditionalFormatting sqref="I280:I290">
    <cfRule type="cellIs" dxfId="16" priority="24" stopIfTrue="1" operator="lessThan">
      <formula>0</formula>
    </cfRule>
  </conditionalFormatting>
  <conditionalFormatting sqref="I291:I294">
    <cfRule type="cellIs" dxfId="15" priority="23" stopIfTrue="1" operator="lessThan">
      <formula>0</formula>
    </cfRule>
  </conditionalFormatting>
  <conditionalFormatting sqref="H30:I43">
    <cfRule type="cellIs" dxfId="14" priority="15" stopIfTrue="1" operator="lessThan">
      <formula>0</formula>
    </cfRule>
  </conditionalFormatting>
  <conditionalFormatting sqref="H30:I30">
    <cfRule type="cellIs" dxfId="13" priority="14" stopIfTrue="1" operator="lessThan">
      <formula>0</formula>
    </cfRule>
  </conditionalFormatting>
  <conditionalFormatting sqref="H242:I244">
    <cfRule type="cellIs" dxfId="12" priority="13" stopIfTrue="1" operator="lessThan">
      <formula>0</formula>
    </cfRule>
  </conditionalFormatting>
  <conditionalFormatting sqref="H261:H263">
    <cfRule type="cellIs" dxfId="11" priority="12" stopIfTrue="1" operator="lessThan">
      <formula>0</formula>
    </cfRule>
  </conditionalFormatting>
  <conditionalFormatting sqref="I261:I263">
    <cfRule type="cellIs" dxfId="10" priority="11" stopIfTrue="1" operator="lessThan">
      <formula>0</formula>
    </cfRule>
  </conditionalFormatting>
  <conditionalFormatting sqref="H295 H297:H300">
    <cfRule type="cellIs" dxfId="9" priority="10" stopIfTrue="1" operator="lessThan">
      <formula>0</formula>
    </cfRule>
  </conditionalFormatting>
  <conditionalFormatting sqref="I295 I297:I300">
    <cfRule type="cellIs" dxfId="8" priority="9" stopIfTrue="1" operator="lessThan">
      <formula>0</formula>
    </cfRule>
  </conditionalFormatting>
  <conditionalFormatting sqref="H296">
    <cfRule type="cellIs" dxfId="1" priority="2" stopIfTrue="1" operator="lessThan">
      <formula>0</formula>
    </cfRule>
  </conditionalFormatting>
  <conditionalFormatting sqref="I296">
    <cfRule type="cellIs" dxfId="0" priority="1" stopIfTrue="1" operator="lessThan">
      <formula>0</formula>
    </cfRule>
  </conditionalFormatting>
  <dataValidations xWindow="559" yWindow="535" count="4">
    <dataValidation type="list" showInputMessage="1" showErrorMessage="1" sqref="F2:F300" xr:uid="{00000000-0002-0000-0100-000000000000}">
      <formula1>productos</formula1>
    </dataValidation>
    <dataValidation type="list" showInputMessage="1" showErrorMessage="1" sqref="G2:G300" xr:uid="{00000000-0002-0000-0100-000001000000}">
      <formula1>variedad</formula1>
    </dataValidation>
    <dataValidation type="list" allowBlank="1" showInputMessage="1" showErrorMessage="1" sqref="B2:B300" xr:uid="{00000000-0002-0000-0100-000002000000}">
      <formula1>Compra</formula1>
    </dataValidation>
    <dataValidation allowBlank="1" showInputMessage="1" showErrorMessage="1" prompt="Registrar ventas con número negativo_x000a_Ejemplo: se vende 10 unidades escribir:_x000a_-10" sqref="H2:H1048576" xr:uid="{00000000-0002-0000-01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D6"/>
  <sheetViews>
    <sheetView workbookViewId="0">
      <selection activeCell="D5" sqref="D5"/>
    </sheetView>
  </sheetViews>
  <sheetFormatPr baseColWidth="10" defaultRowHeight="15" x14ac:dyDescent="0.25"/>
  <sheetData>
    <row r="1" spans="4:4" s="9" customFormat="1" ht="30" customHeight="1" x14ac:dyDescent="0.25"/>
    <row r="2" spans="4:4" ht="15" customHeight="1" x14ac:dyDescent="0.25"/>
    <row r="5" spans="4:4" x14ac:dyDescent="0.25">
      <c r="D5" t="s">
        <v>13</v>
      </c>
    </row>
    <row r="6" spans="4:4" x14ac:dyDescent="0.25">
      <c r="D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Movimientos</vt:lpstr>
      <vt:lpstr>Hoja1</vt:lpstr>
      <vt:lpstr>Movimientos!Camisa</vt:lpstr>
      <vt:lpstr>Compra</vt:lpstr>
      <vt:lpstr>Remera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Josselyn Stefany Macias Pico</cp:lastModifiedBy>
  <dcterms:created xsi:type="dcterms:W3CDTF">2014-07-12T23:38:11Z</dcterms:created>
  <dcterms:modified xsi:type="dcterms:W3CDTF">2021-12-09T22:40:35Z</dcterms:modified>
</cp:coreProperties>
</file>