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33b4c814603cc326/Escritorio/uo/2/Algoritmia/lab/lab5/"/>
    </mc:Choice>
  </mc:AlternateContent>
  <xr:revisionPtr revIDLastSave="66" documentId="13_ncr:1_{788B9CA4-390B-4B94-8E65-6449F80A4BC9}" xr6:coauthVersionLast="47" xr6:coauthVersionMax="47" xr10:uidLastSave="{99432C04-F260-4A43-89FE-795B8CEA7D5A}"/>
  <bookViews>
    <workbookView xWindow="-21710" yWindow="7020" windowWidth="21820" windowHeight="14620" firstSheet="1" activeTab="7" xr2:uid="{00000000-000D-0000-FFFF-FFFF00000000}"/>
  </bookViews>
  <sheets>
    <sheet name="Hoja1" sheetId="1" r:id="rId1"/>
    <sheet name="Sustraccion4" sheetId="2" r:id="rId2"/>
    <sheet name="Sustraccion5" sheetId="3" r:id="rId3"/>
    <sheet name="Division4" sheetId="4" r:id="rId4"/>
    <sheet name="Division5" sheetId="5" r:id="rId5"/>
    <sheet name="Vectro suma" sheetId="7" r:id="rId6"/>
    <sheet name="FIbo" sheetId="8" r:id="rId7"/>
    <sheet name="MergeSor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6" l="1"/>
  <c r="J38" i="6"/>
  <c r="J39" i="6"/>
  <c r="J40" i="6"/>
  <c r="J41" i="6"/>
  <c r="J42" i="6"/>
  <c r="J43" i="6"/>
  <c r="J44" i="6"/>
  <c r="J45" i="6"/>
  <c r="J37" i="6"/>
  <c r="E4" i="1"/>
  <c r="K11" i="6"/>
  <c r="K12" i="6"/>
  <c r="K13" i="6"/>
  <c r="K14" i="6"/>
  <c r="K15" i="6"/>
  <c r="K16" i="6"/>
  <c r="K17" i="6"/>
  <c r="K18" i="6"/>
  <c r="K10" i="6"/>
  <c r="D9" i="6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8" i="6"/>
  <c r="D8" i="5"/>
  <c r="D9" i="5" s="1"/>
  <c r="D10" i="5" s="1"/>
  <c r="D11" i="5" s="1"/>
  <c r="D12" i="5" s="1"/>
  <c r="C8" i="4"/>
  <c r="C9" i="4" s="1"/>
  <c r="C10" i="4" s="1"/>
  <c r="C11" i="4" s="1"/>
  <c r="C12" i="4" s="1"/>
  <c r="C9" i="2"/>
  <c r="C10" i="2" s="1"/>
  <c r="C11" i="2" s="1"/>
  <c r="C8" i="2"/>
  <c r="C13" i="1" l="1"/>
</calcChain>
</file>

<file path=xl/sharedStrings.xml><?xml version="1.0" encoding="utf-8"?>
<sst xmlns="http://schemas.openxmlformats.org/spreadsheetml/2006/main" count="42" uniqueCount="24">
  <si>
    <t>¿para qué valor de n dejan de dar tiempo (abortan) las clases Sustraccion1 y Sustraccion2? ¿por qué sucede eso?</t>
  </si>
  <si>
    <t>Se tarda en llegar a la parada y la pila se desborda</t>
  </si>
  <si>
    <t>n</t>
  </si>
  <si>
    <t>FDT</t>
  </si>
  <si>
    <t>ordenado</t>
  </si>
  <si>
    <t>inverso</t>
  </si>
  <si>
    <t>aleatorio</t>
  </si>
  <si>
    <t>Merge</t>
  </si>
  <si>
    <t>Quick</t>
  </si>
  <si>
    <t>Merge/Quick</t>
  </si>
  <si>
    <t>t</t>
  </si>
  <si>
    <t>Algoritmo 1</t>
  </si>
  <si>
    <t>Algoritmo 2</t>
  </si>
  <si>
    <t>Algoritmo 3</t>
  </si>
  <si>
    <t>T(nanosegundos)</t>
  </si>
  <si>
    <t>Algoritmo1</t>
  </si>
  <si>
    <t>Algoritmo2</t>
  </si>
  <si>
    <t>Algoritmo3</t>
  </si>
  <si>
    <t>Algoritmo4</t>
  </si>
  <si>
    <t>FdF</t>
  </si>
  <si>
    <t>aleatorio(Mezcla)</t>
  </si>
  <si>
    <t>aleatorio(rapido)</t>
  </si>
  <si>
    <t>Mezcla/Rápido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</si>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</sst>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13"/>
  <sheetViews>
    <sheetView workbookViewId="0">
      <selection activeCell="E4" sqref="E4"/>
    </sheetView>
  </sheetViews>
  <sheetFormatPr baseColWidth="10" defaultRowHeight="14.5" x14ac:dyDescent="0.35"/>
  <cols>
    <col min="5" max="5" width="18.1796875" customWidth="1"/>
  </cols>
  <sheetData>
    <row r="3" spans="3:9" x14ac:dyDescent="0.35">
      <c r="H3" t="s">
        <v>0</v>
      </c>
    </row>
    <row r="4" spans="3:9" x14ac:dyDescent="0.35">
      <c r="C4" s="1">
        <v>2E+80</v>
      </c>
      <c r="E4" s="1">
        <f>(C4/C5*0.078)/C13</f>
        <v>2.4733637747336374E+51</v>
      </c>
      <c r="H4" t="s">
        <v>1</v>
      </c>
    </row>
    <row r="5" spans="3:9" x14ac:dyDescent="0.35">
      <c r="C5" s="1">
        <v>2E+20</v>
      </c>
    </row>
    <row r="7" spans="3:9" x14ac:dyDescent="0.35">
      <c r="I7" s="2"/>
    </row>
    <row r="13" spans="3:9" x14ac:dyDescent="0.35">
      <c r="C13">
        <f>365*24*3600</f>
        <v>31536000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D11"/>
  <sheetViews>
    <sheetView workbookViewId="0">
      <selection activeCell="D5" sqref="D5"/>
    </sheetView>
  </sheetViews>
  <sheetFormatPr baseColWidth="10" defaultRowHeight="14.5" x14ac:dyDescent="0.35"/>
  <sheetData>
    <row r="5" spans="3:4" x14ac:dyDescent="0.35">
      <c r="C5" s="3" t="s">
        <v>2</v>
      </c>
      <c r="D5" s="5" t="s">
        <v>10</v>
      </c>
    </row>
    <row r="6" spans="3:4" x14ac:dyDescent="0.35">
      <c r="C6" s="4">
        <v>100</v>
      </c>
      <c r="D6" s="3">
        <v>5.4</v>
      </c>
    </row>
    <row r="7" spans="3:4" x14ac:dyDescent="0.35">
      <c r="C7" s="4">
        <v>200</v>
      </c>
      <c r="D7" s="3">
        <v>41</v>
      </c>
    </row>
    <row r="8" spans="3:4" x14ac:dyDescent="0.35">
      <c r="C8" s="4">
        <f>2*C7</f>
        <v>400</v>
      </c>
      <c r="D8" s="3">
        <v>335</v>
      </c>
    </row>
    <row r="9" spans="3:4" x14ac:dyDescent="0.35">
      <c r="C9" s="4">
        <f t="shared" ref="C9:C11" si="0">2*C8</f>
        <v>800</v>
      </c>
      <c r="D9" s="3">
        <v>2628</v>
      </c>
    </row>
    <row r="10" spans="3:4" x14ac:dyDescent="0.35">
      <c r="C10" s="4">
        <f t="shared" si="0"/>
        <v>1600</v>
      </c>
      <c r="D10" s="3">
        <v>20985</v>
      </c>
    </row>
    <row r="11" spans="3:4" x14ac:dyDescent="0.35">
      <c r="C11" s="4">
        <f t="shared" si="0"/>
        <v>3200</v>
      </c>
      <c r="D11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E12"/>
  <sheetViews>
    <sheetView workbookViewId="0">
      <selection activeCell="D8" sqref="D8:D11"/>
    </sheetView>
  </sheetViews>
  <sheetFormatPr baseColWidth="10" defaultRowHeight="14.5" x14ac:dyDescent="0.35"/>
  <sheetData>
    <row r="7" spans="4:5" x14ac:dyDescent="0.35">
      <c r="D7" s="3" t="s">
        <v>2</v>
      </c>
      <c r="E7" s="5" t="s">
        <v>10</v>
      </c>
    </row>
    <row r="8" spans="4:5" x14ac:dyDescent="0.35">
      <c r="D8" s="4">
        <v>30</v>
      </c>
      <c r="E8" s="3">
        <v>674</v>
      </c>
    </row>
    <row r="9" spans="4:5" x14ac:dyDescent="0.35">
      <c r="D9" s="4">
        <v>32</v>
      </c>
      <c r="E9" s="3">
        <v>2007</v>
      </c>
    </row>
    <row r="10" spans="4:5" x14ac:dyDescent="0.35">
      <c r="D10" s="4">
        <v>34</v>
      </c>
      <c r="E10" s="3">
        <v>5847</v>
      </c>
    </row>
    <row r="11" spans="4:5" x14ac:dyDescent="0.35">
      <c r="D11" s="4">
        <v>36</v>
      </c>
      <c r="E11" s="3">
        <v>17526</v>
      </c>
    </row>
    <row r="12" spans="4:5" x14ac:dyDescent="0.35">
      <c r="D12" s="4">
        <v>38</v>
      </c>
      <c r="E12" s="3">
        <v>52605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6:D12"/>
  <sheetViews>
    <sheetView workbookViewId="0">
      <selection activeCell="D6" sqref="D6"/>
    </sheetView>
  </sheetViews>
  <sheetFormatPr baseColWidth="10" defaultRowHeight="14.5" x14ac:dyDescent="0.35"/>
  <sheetData>
    <row r="6" spans="3:4" x14ac:dyDescent="0.35">
      <c r="C6" s="3" t="s">
        <v>2</v>
      </c>
      <c r="D6" s="5" t="s">
        <v>10</v>
      </c>
    </row>
    <row r="7" spans="3:4" x14ac:dyDescent="0.35">
      <c r="C7" s="4">
        <v>1000</v>
      </c>
      <c r="D7" s="3">
        <v>22.9</v>
      </c>
    </row>
    <row r="8" spans="3:4" x14ac:dyDescent="0.35">
      <c r="C8" s="4">
        <f>2*C7</f>
        <v>2000</v>
      </c>
      <c r="D8" s="3">
        <v>90</v>
      </c>
    </row>
    <row r="9" spans="3:4" x14ac:dyDescent="0.35">
      <c r="C9" s="4">
        <f t="shared" ref="C9:C12" si="0">2*C8</f>
        <v>4000</v>
      </c>
      <c r="D9" s="3">
        <v>349</v>
      </c>
    </row>
    <row r="10" spans="3:4" x14ac:dyDescent="0.35">
      <c r="C10" s="4">
        <f t="shared" si="0"/>
        <v>8000</v>
      </c>
      <c r="D10" s="3">
        <v>1396</v>
      </c>
    </row>
    <row r="11" spans="3:4" x14ac:dyDescent="0.35">
      <c r="C11" s="4">
        <f t="shared" si="0"/>
        <v>16000</v>
      </c>
      <c r="D11" s="3">
        <v>5626</v>
      </c>
    </row>
    <row r="12" spans="3:4" x14ac:dyDescent="0.35">
      <c r="C12" s="4">
        <f t="shared" si="0"/>
        <v>32000</v>
      </c>
      <c r="D12" s="3">
        <v>22778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6:E12"/>
  <sheetViews>
    <sheetView workbookViewId="0">
      <selection activeCell="D6" sqref="D6:E12"/>
    </sheetView>
  </sheetViews>
  <sheetFormatPr baseColWidth="10" defaultRowHeight="14.5" x14ac:dyDescent="0.35"/>
  <sheetData>
    <row r="6" spans="4:5" x14ac:dyDescent="0.35">
      <c r="D6" s="3" t="s">
        <v>2</v>
      </c>
      <c r="E6" s="5" t="s">
        <v>10</v>
      </c>
    </row>
    <row r="7" spans="4:5" x14ac:dyDescent="0.35">
      <c r="D7" s="4">
        <v>1000</v>
      </c>
      <c r="E7" s="3">
        <v>51</v>
      </c>
    </row>
    <row r="8" spans="4:5" x14ac:dyDescent="0.35">
      <c r="D8" s="4">
        <f>2*D7</f>
        <v>2000</v>
      </c>
      <c r="E8" s="3">
        <v>198</v>
      </c>
    </row>
    <row r="9" spans="4:5" x14ac:dyDescent="0.35">
      <c r="D9" s="4">
        <f t="shared" ref="D9:D12" si="0">2*D8</f>
        <v>4000</v>
      </c>
      <c r="E9" s="3">
        <v>779</v>
      </c>
    </row>
    <row r="10" spans="4:5" x14ac:dyDescent="0.35">
      <c r="D10" s="4">
        <f t="shared" si="0"/>
        <v>8000</v>
      </c>
      <c r="E10" s="3">
        <v>3194</v>
      </c>
    </row>
    <row r="11" spans="4:5" x14ac:dyDescent="0.35">
      <c r="D11" s="4">
        <f t="shared" si="0"/>
        <v>16000</v>
      </c>
      <c r="E11" s="3">
        <v>12540</v>
      </c>
    </row>
    <row r="12" spans="4:5" x14ac:dyDescent="0.35">
      <c r="D12" s="4">
        <f t="shared" si="0"/>
        <v>32000</v>
      </c>
      <c r="E12" s="3">
        <v>50169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ED34-BBB1-401C-9608-7B999C969722}">
  <dimension ref="E7:G29"/>
  <sheetViews>
    <sheetView workbookViewId="0">
      <selection activeCell="F7" sqref="F7"/>
    </sheetView>
  </sheetViews>
  <sheetFormatPr baseColWidth="10" defaultRowHeight="14.5" x14ac:dyDescent="0.35"/>
  <cols>
    <col min="6" max="6" width="15.26953125" bestFit="1" customWidth="1"/>
  </cols>
  <sheetData>
    <row r="7" spans="5:6" x14ac:dyDescent="0.35">
      <c r="E7" s="8"/>
      <c r="F7" s="6" t="s">
        <v>14</v>
      </c>
    </row>
    <row r="8" spans="5:6" x14ac:dyDescent="0.35">
      <c r="E8" s="7" t="s">
        <v>11</v>
      </c>
      <c r="F8" s="3">
        <v>960</v>
      </c>
    </row>
    <row r="9" spans="5:6" x14ac:dyDescent="0.35">
      <c r="E9" s="4" t="s">
        <v>12</v>
      </c>
      <c r="F9" s="3">
        <v>2321</v>
      </c>
    </row>
    <row r="10" spans="5:6" x14ac:dyDescent="0.35">
      <c r="E10" s="4" t="s">
        <v>13</v>
      </c>
      <c r="F10" s="3">
        <v>4776</v>
      </c>
    </row>
    <row r="29" spans="7:7" x14ac:dyDescent="0.35">
      <c r="G29" s="5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6E24-1D7B-4D8C-A591-D74D449E34DC}">
  <dimension ref="D4:E8"/>
  <sheetViews>
    <sheetView workbookViewId="0">
      <selection activeCell="E4" sqref="E4"/>
    </sheetView>
  </sheetViews>
  <sheetFormatPr baseColWidth="10" defaultRowHeight="14.5" x14ac:dyDescent="0.35"/>
  <cols>
    <col min="5" max="5" width="15.26953125" bestFit="1" customWidth="1"/>
  </cols>
  <sheetData>
    <row r="4" spans="4:5" x14ac:dyDescent="0.35">
      <c r="E4" s="5" t="s">
        <v>14</v>
      </c>
    </row>
    <row r="5" spans="4:5" x14ac:dyDescent="0.35">
      <c r="D5" s="4" t="s">
        <v>15</v>
      </c>
      <c r="E5" s="3">
        <v>353</v>
      </c>
    </row>
    <row r="6" spans="4:5" x14ac:dyDescent="0.35">
      <c r="D6" s="4" t="s">
        <v>16</v>
      </c>
      <c r="E6" s="3">
        <v>502</v>
      </c>
    </row>
    <row r="7" spans="4:5" x14ac:dyDescent="0.35">
      <c r="D7" s="4" t="s">
        <v>17</v>
      </c>
      <c r="E7" s="3">
        <v>713</v>
      </c>
    </row>
    <row r="8" spans="4:5" x14ac:dyDescent="0.35">
      <c r="D8" s="4" t="s">
        <v>18</v>
      </c>
      <c r="E8" s="3">
        <v>5200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4:K46"/>
  <sheetViews>
    <sheetView tabSelected="1" topLeftCell="A28" workbookViewId="0">
      <selection activeCell="J47" sqref="J47"/>
    </sheetView>
  </sheetViews>
  <sheetFormatPr baseColWidth="10" defaultRowHeight="14.5" x14ac:dyDescent="0.35"/>
  <cols>
    <col min="8" max="8" width="15.36328125" bestFit="1" customWidth="1"/>
    <col min="9" max="9" width="15" bestFit="1" customWidth="1"/>
    <col min="10" max="10" width="13.26953125" bestFit="1" customWidth="1"/>
  </cols>
  <sheetData>
    <row r="4" spans="4:11" x14ac:dyDescent="0.35">
      <c r="E4" t="s">
        <v>7</v>
      </c>
      <c r="I4" t="s">
        <v>8</v>
      </c>
    </row>
    <row r="6" spans="4:11" x14ac:dyDescent="0.35">
      <c r="D6" s="3" t="s">
        <v>2</v>
      </c>
      <c r="E6" s="5" t="s">
        <v>4</v>
      </c>
      <c r="F6" s="5" t="s">
        <v>5</v>
      </c>
      <c r="G6" s="5" t="s">
        <v>6</v>
      </c>
      <c r="I6" t="s">
        <v>6</v>
      </c>
      <c r="K6" t="s">
        <v>9</v>
      </c>
    </row>
    <row r="7" spans="4:11" x14ac:dyDescent="0.35">
      <c r="D7" s="4">
        <v>31250</v>
      </c>
      <c r="E7" s="3" t="s">
        <v>19</v>
      </c>
      <c r="F7" s="3" t="s">
        <v>19</v>
      </c>
      <c r="G7" s="3" t="s">
        <v>19</v>
      </c>
    </row>
    <row r="8" spans="4:11" x14ac:dyDescent="0.35">
      <c r="D8" s="4">
        <f>2*D7</f>
        <v>62500</v>
      </c>
      <c r="E8" s="3" t="s">
        <v>19</v>
      </c>
      <c r="F8" s="3" t="s">
        <v>19</v>
      </c>
      <c r="G8" s="3">
        <v>50</v>
      </c>
    </row>
    <row r="9" spans="4:11" x14ac:dyDescent="0.35">
      <c r="D9" s="4">
        <f t="shared" ref="D9:D23" si="0">2*D8</f>
        <v>125000</v>
      </c>
      <c r="E9" s="3">
        <v>81</v>
      </c>
      <c r="F9" s="3">
        <v>84</v>
      </c>
      <c r="G9" s="3">
        <v>101</v>
      </c>
    </row>
    <row r="10" spans="4:11" x14ac:dyDescent="0.35">
      <c r="D10" s="4">
        <f t="shared" si="0"/>
        <v>250000</v>
      </c>
      <c r="E10" s="3">
        <v>160</v>
      </c>
      <c r="F10" s="3">
        <v>174</v>
      </c>
      <c r="G10" s="3">
        <v>200</v>
      </c>
      <c r="I10">
        <v>178</v>
      </c>
      <c r="K10">
        <f>G10/I10</f>
        <v>1.1235955056179776</v>
      </c>
    </row>
    <row r="11" spans="4:11" x14ac:dyDescent="0.35">
      <c r="D11" s="4">
        <f t="shared" si="0"/>
        <v>500000</v>
      </c>
      <c r="E11" s="3">
        <v>333</v>
      </c>
      <c r="F11" s="3">
        <v>361</v>
      </c>
      <c r="G11" s="3">
        <v>424</v>
      </c>
      <c r="I11">
        <v>355</v>
      </c>
      <c r="K11">
        <f t="shared" ref="K11:K18" si="1">G11/I11</f>
        <v>1.1943661971830986</v>
      </c>
    </row>
    <row r="12" spans="4:11" x14ac:dyDescent="0.35">
      <c r="D12" s="4">
        <f t="shared" si="0"/>
        <v>1000000</v>
      </c>
      <c r="E12" s="3">
        <v>686</v>
      </c>
      <c r="F12" s="3">
        <v>750</v>
      </c>
      <c r="G12" s="3">
        <v>879</v>
      </c>
      <c r="I12">
        <v>717</v>
      </c>
      <c r="K12">
        <f t="shared" si="1"/>
        <v>1.2259414225941423</v>
      </c>
    </row>
    <row r="13" spans="4:11" x14ac:dyDescent="0.35">
      <c r="D13" s="4">
        <f t="shared" si="0"/>
        <v>2000000</v>
      </c>
      <c r="E13" s="3">
        <v>1423</v>
      </c>
      <c r="F13" s="3">
        <v>1483</v>
      </c>
      <c r="G13" s="3">
        <v>1816</v>
      </c>
      <c r="I13">
        <v>1616</v>
      </c>
      <c r="K13">
        <f t="shared" si="1"/>
        <v>1.1237623762376239</v>
      </c>
    </row>
    <row r="14" spans="4:11" x14ac:dyDescent="0.35">
      <c r="D14" s="4">
        <f t="shared" si="0"/>
        <v>4000000</v>
      </c>
      <c r="E14" s="3">
        <v>3054</v>
      </c>
      <c r="F14" s="3">
        <v>3086</v>
      </c>
      <c r="G14" s="3">
        <v>3762</v>
      </c>
      <c r="I14">
        <v>3345</v>
      </c>
      <c r="K14">
        <f t="shared" si="1"/>
        <v>1.1246636771300449</v>
      </c>
    </row>
    <row r="15" spans="4:11" x14ac:dyDescent="0.35">
      <c r="D15" s="4">
        <f t="shared" si="0"/>
        <v>8000000</v>
      </c>
      <c r="E15" s="3">
        <v>6166</v>
      </c>
      <c r="F15" s="3">
        <v>6454</v>
      </c>
      <c r="G15" s="3">
        <v>7780</v>
      </c>
      <c r="I15">
        <v>6801</v>
      </c>
      <c r="K15">
        <f t="shared" si="1"/>
        <v>1.1439494192030584</v>
      </c>
    </row>
    <row r="16" spans="4:11" x14ac:dyDescent="0.35">
      <c r="D16" s="4">
        <f t="shared" si="0"/>
        <v>16000000</v>
      </c>
      <c r="E16" s="3">
        <v>12677</v>
      </c>
      <c r="F16" s="3">
        <v>13483</v>
      </c>
      <c r="G16" s="3">
        <v>16062</v>
      </c>
      <c r="I16">
        <v>14230</v>
      </c>
      <c r="K16">
        <f t="shared" si="1"/>
        <v>1.1287420941672524</v>
      </c>
    </row>
    <row r="17" spans="4:11" x14ac:dyDescent="0.35">
      <c r="D17" s="4">
        <f t="shared" si="0"/>
        <v>32000000</v>
      </c>
      <c r="E17" s="3">
        <v>26185</v>
      </c>
      <c r="F17" s="3">
        <v>27680</v>
      </c>
      <c r="G17" s="3">
        <v>33190</v>
      </c>
      <c r="I17">
        <v>28926</v>
      </c>
      <c r="K17">
        <f t="shared" si="1"/>
        <v>1.147410634031667</v>
      </c>
    </row>
    <row r="18" spans="4:11" x14ac:dyDescent="0.35">
      <c r="D18" s="4">
        <f t="shared" si="0"/>
        <v>64000000</v>
      </c>
      <c r="E18" s="3">
        <v>53814</v>
      </c>
      <c r="F18" s="3">
        <v>56743</v>
      </c>
      <c r="G18" s="3">
        <v>68539</v>
      </c>
      <c r="I18">
        <v>59614</v>
      </c>
      <c r="K18">
        <f t="shared" si="1"/>
        <v>1.1497131546281074</v>
      </c>
    </row>
    <row r="19" spans="4:11" x14ac:dyDescent="0.35">
      <c r="D19">
        <f t="shared" si="0"/>
        <v>128000000</v>
      </c>
    </row>
    <row r="20" spans="4:11" x14ac:dyDescent="0.35">
      <c r="D20">
        <f t="shared" si="0"/>
        <v>256000000</v>
      </c>
    </row>
    <row r="21" spans="4:11" x14ac:dyDescent="0.35">
      <c r="D21">
        <f t="shared" si="0"/>
        <v>512000000</v>
      </c>
    </row>
    <row r="22" spans="4:11" x14ac:dyDescent="0.35">
      <c r="D22">
        <f t="shared" si="0"/>
        <v>1024000000</v>
      </c>
    </row>
    <row r="23" spans="4:11" x14ac:dyDescent="0.35">
      <c r="D23">
        <f t="shared" si="0"/>
        <v>2048000000</v>
      </c>
    </row>
    <row r="33" spans="7:11" x14ac:dyDescent="0.35">
      <c r="G33" s="3" t="s">
        <v>2</v>
      </c>
      <c r="H33" s="5" t="s">
        <v>20</v>
      </c>
      <c r="I33" s="5" t="s">
        <v>21</v>
      </c>
      <c r="J33" s="5" t="s">
        <v>22</v>
      </c>
    </row>
    <row r="34" spans="7:11" x14ac:dyDescent="0.35">
      <c r="G34" s="4">
        <v>31250</v>
      </c>
      <c r="H34" s="3" t="s">
        <v>19</v>
      </c>
      <c r="I34" s="3" t="s">
        <v>19</v>
      </c>
      <c r="J34" s="3"/>
    </row>
    <row r="35" spans="7:11" x14ac:dyDescent="0.35">
      <c r="G35" s="4">
        <v>62500</v>
      </c>
      <c r="H35" s="3">
        <v>50</v>
      </c>
      <c r="I35" s="3" t="s">
        <v>19</v>
      </c>
      <c r="J35" s="3"/>
    </row>
    <row r="36" spans="7:11" x14ac:dyDescent="0.35">
      <c r="G36" s="4">
        <v>125000</v>
      </c>
      <c r="H36" s="3">
        <v>101</v>
      </c>
      <c r="I36" s="3" t="s">
        <v>19</v>
      </c>
      <c r="J36" s="3"/>
    </row>
    <row r="37" spans="7:11" x14ac:dyDescent="0.35">
      <c r="G37" s="4">
        <v>250000</v>
      </c>
      <c r="H37" s="3">
        <v>200</v>
      </c>
      <c r="I37" s="3">
        <v>178</v>
      </c>
      <c r="J37" s="3">
        <f>H37/I37</f>
        <v>1.1235955056179776</v>
      </c>
    </row>
    <row r="38" spans="7:11" x14ac:dyDescent="0.35">
      <c r="G38" s="4">
        <v>500000</v>
      </c>
      <c r="H38" s="3">
        <v>424</v>
      </c>
      <c r="I38" s="3">
        <v>355</v>
      </c>
      <c r="J38" s="3">
        <f t="shared" ref="J38:J45" si="2">H38/I38</f>
        <v>1.1943661971830986</v>
      </c>
    </row>
    <row r="39" spans="7:11" x14ac:dyDescent="0.35">
      <c r="G39" s="4">
        <v>1000000</v>
      </c>
      <c r="H39" s="3">
        <v>879</v>
      </c>
      <c r="I39" s="3">
        <v>717</v>
      </c>
      <c r="J39" s="3">
        <f t="shared" si="2"/>
        <v>1.2259414225941423</v>
      </c>
    </row>
    <row r="40" spans="7:11" x14ac:dyDescent="0.35">
      <c r="G40" s="4">
        <v>2000000</v>
      </c>
      <c r="H40" s="3">
        <v>1816</v>
      </c>
      <c r="I40" s="3">
        <v>1616</v>
      </c>
      <c r="J40" s="3">
        <f t="shared" si="2"/>
        <v>1.1237623762376239</v>
      </c>
    </row>
    <row r="41" spans="7:11" x14ac:dyDescent="0.35">
      <c r="G41" s="4">
        <v>4000000</v>
      </c>
      <c r="H41" s="3">
        <v>3762</v>
      </c>
      <c r="I41" s="3">
        <v>3345</v>
      </c>
      <c r="J41" s="3">
        <f t="shared" si="2"/>
        <v>1.1246636771300449</v>
      </c>
    </row>
    <row r="42" spans="7:11" x14ac:dyDescent="0.35">
      <c r="G42" s="4">
        <v>8000000</v>
      </c>
      <c r="H42" s="3">
        <v>7780</v>
      </c>
      <c r="I42" s="3">
        <v>6801</v>
      </c>
      <c r="J42" s="3">
        <f t="shared" si="2"/>
        <v>1.1439494192030584</v>
      </c>
    </row>
    <row r="43" spans="7:11" x14ac:dyDescent="0.35">
      <c r="G43" s="4">
        <v>16000000</v>
      </c>
      <c r="H43" s="3">
        <v>16062</v>
      </c>
      <c r="I43" s="3">
        <v>14230</v>
      </c>
      <c r="J43" s="3">
        <f t="shared" si="2"/>
        <v>1.1287420941672524</v>
      </c>
    </row>
    <row r="44" spans="7:11" x14ac:dyDescent="0.35">
      <c r="G44" s="4">
        <v>32000000</v>
      </c>
      <c r="H44" s="3">
        <v>33190</v>
      </c>
      <c r="I44" s="3">
        <v>28926</v>
      </c>
      <c r="J44" s="3">
        <f t="shared" si="2"/>
        <v>1.147410634031667</v>
      </c>
    </row>
    <row r="45" spans="7:11" x14ac:dyDescent="0.35">
      <c r="G45" s="4">
        <v>64000000</v>
      </c>
      <c r="H45" s="3">
        <v>68539</v>
      </c>
      <c r="I45" s="3">
        <v>59614</v>
      </c>
      <c r="J45" s="9">
        <f t="shared" si="2"/>
        <v>1.1497131546281074</v>
      </c>
    </row>
    <row r="46" spans="7:11" x14ac:dyDescent="0.35">
      <c r="J46" s="3">
        <f>GEOMEAN(J37:J45)</f>
        <v>1.150866426536149</v>
      </c>
      <c r="K46" s="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Sustraccion4</vt:lpstr>
      <vt:lpstr>Sustraccion5</vt:lpstr>
      <vt:lpstr>Division4</vt:lpstr>
      <vt:lpstr>Division5</vt:lpstr>
      <vt:lpstr>Vectro suma</vt:lpstr>
      <vt:lpstr>FIbo</vt:lpstr>
      <vt:lpstr>MergeSort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Blanco Sánchez</dc:creator>
  <cp:lastModifiedBy>Jorge Blanco</cp:lastModifiedBy>
  <dcterms:created xsi:type="dcterms:W3CDTF">2024-02-27T17:19:57Z</dcterms:created>
  <dcterms:modified xsi:type="dcterms:W3CDTF">2024-03-10T09:52:56Z</dcterms:modified>
</cp:coreProperties>
</file>