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oviedo-my.sharepoint.com/personal/rblanco_uniovi_es/Documents/CLASES/RI (Oviedo)/RI (compartido)/RI 2024-2025/contenido/jdbc/3.Database applications design principles/Laboratory section/p5/"/>
    </mc:Choice>
  </mc:AlternateContent>
  <xr:revisionPtr revIDLastSave="363" documentId="13_ncr:1_{9EE177EC-FC3A-4140-87A4-AB49305BDDBC}" xr6:coauthVersionLast="47" xr6:coauthVersionMax="47" xr10:uidLastSave="{8AE673CB-1199-4895-A126-C22529B99B4E}"/>
  <bookViews>
    <workbookView xWindow="-28920" yWindow="2490" windowWidth="29040" windowHeight="1584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8" l="1"/>
  <c r="D8" i="18"/>
  <c r="E4" i="18" l="1"/>
  <c r="D4" i="18" s="1"/>
  <c r="D6" i="18"/>
  <c r="D11" i="18" l="1"/>
  <c r="D10" i="18"/>
  <c r="D7" i="18"/>
  <c r="H4" i="18" l="1"/>
</calcChain>
</file>

<file path=xl/sharedStrings.xml><?xml version="1.0" encoding="utf-8"?>
<sst xmlns="http://schemas.openxmlformats.org/spreadsheetml/2006/main" count="60" uniqueCount="55">
  <si>
    <t>Código</t>
  </si>
  <si>
    <t>Documentación</t>
  </si>
  <si>
    <t>Ejecución</t>
  </si>
  <si>
    <t xml:space="preserve">catch NullPointerException </t>
  </si>
  <si>
    <t>catch Exception</t>
  </si>
  <si>
    <t>Nota de partida</t>
  </si>
  <si>
    <t>Precondiciones</t>
  </si>
  <si>
    <t>Negocio</t>
  </si>
  <si>
    <t>Persistencia</t>
  </si>
  <si>
    <t>Presentación</t>
  </si>
  <si>
    <t>Nota tentativa</t>
  </si>
  <si>
    <t>Las interfaces de la capa de servicio no se han modificado</t>
  </si>
  <si>
    <t>No hay fichero README.txt</t>
  </si>
  <si>
    <t>No se ha entregado el modelo ampliado de dominio en la tarea correspondiente</t>
  </si>
  <si>
    <t>No se siguen las Java Code Conventions</t>
  </si>
  <si>
    <t>Líneas de código demasiado largas</t>
  </si>
  <si>
    <t>Métodos no vacíos con comentarios //TODO</t>
  </si>
  <si>
    <t>Nombres de clase incorrectos (plurales, tablas, etc.)</t>
  </si>
  <si>
    <t>Capa de presentación</t>
  </si>
  <si>
    <t>Capa de negocio</t>
  </si>
  <si>
    <t>Hay lógica de negocio en las clases de Action</t>
  </si>
  <si>
    <t>catch BusinessException en las clases Action</t>
  </si>
  <si>
    <t>catch PersistenceException o Exception en las clases Action</t>
  </si>
  <si>
    <t>Funciona con errores</t>
  </si>
  <si>
    <t>La aplicación no se inicia</t>
  </si>
  <si>
    <t>La ejecución se interrumpe con excepciones</t>
  </si>
  <si>
    <t>He revisado esta checklist</t>
  </si>
  <si>
    <t>Código comentado</t>
  </si>
  <si>
    <t>La capa de presentación no usa la factoría de servicio para acceder a la fachada que necesita</t>
  </si>
  <si>
    <t>Tiene warnings</t>
  </si>
  <si>
    <t>Código mal sangrado</t>
  </si>
  <si>
    <t>Los test de aceptación originales se compilan y ejecutan correctamente</t>
  </si>
  <si>
    <t>Fachada de servicios con lógica, fuera de lugar</t>
  </si>
  <si>
    <t>Lógica mal implementada</t>
  </si>
  <si>
    <t>Transaction scripts no implementan la interfaz Command</t>
  </si>
  <si>
    <t>Los comandos no se ejecutan utilizando el JdbcCommandExecutor</t>
  </si>
  <si>
    <t>Los comandos lanzan excepciones SQL, Persistence o Runtime</t>
  </si>
  <si>
    <t>Los objetos de negocio (TS) tienen dependencias de la capa de presentación o de otros objetos de negocio</t>
  </si>
  <si>
    <t>Comando imprime en consola</t>
  </si>
  <si>
    <t>Algún comando no se ajusta al Javadoc de la interfaz</t>
  </si>
  <si>
    <t>catch BusinessException en comando incorrecto</t>
  </si>
  <si>
    <t>Los TS realizan cambios de objetos Record a objetos Dto innecesariamente</t>
  </si>
  <si>
    <t>Los objetos command no utilizan la factoría de persistencia para utilizar los gateways</t>
  </si>
  <si>
    <t>Métodos de gateway con lógica de negocio</t>
  </si>
  <si>
    <t>Métodos de clases de persistencia lanzan BusinessException</t>
  </si>
  <si>
    <t>Métodos de clases de persistencia lanzan SQLException en lugar de PersistenceException</t>
  </si>
  <si>
    <t>Los objetos Gateway no liberan los recursos que crean</t>
  </si>
  <si>
    <t xml:space="preserve">Consultas SQL complicadas </t>
  </si>
  <si>
    <t xml:space="preserve">Insuficientes consultas </t>
  </si>
  <si>
    <t>Consultas incoherentes</t>
  </si>
  <si>
    <t>Hay consultas o parámetros de conexión no externalizados a los ficheros de propiedades</t>
  </si>
  <si>
    <t>Incompleto, algunos casos de uso no se implementaron o no hacen nada</t>
  </si>
  <si>
    <t>Los comandos manejan conexiones y/o transacciones en lugar del executor</t>
  </si>
  <si>
    <t>Los objetos Gateway crean y liberan conexiones y/o transacciones</t>
  </si>
  <si>
    <t xml:space="preserve">Algunos bugs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</si>
</sst>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16" xfId="0" applyBorder="1"/>
    <xf numFmtId="0" fontId="2" fillId="2" borderId="17" xfId="0" applyFont="1" applyFill="1" applyBorder="1"/>
    <xf numFmtId="0" fontId="2" fillId="2" borderId="10" xfId="0" applyFont="1" applyFill="1" applyBorder="1"/>
    <xf numFmtId="0" fontId="0" fillId="0" borderId="0" xfId="0" applyAlignment="1">
      <alignment wrapText="1" shrinkToFit="1"/>
    </xf>
    <xf numFmtId="0" fontId="2" fillId="3" borderId="13" xfId="0" applyFont="1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2" fillId="2" borderId="18" xfId="0" applyFont="1" applyFill="1" applyBorder="1"/>
    <xf numFmtId="0" fontId="2" fillId="2" borderId="11" xfId="0" applyFont="1" applyFill="1" applyBorder="1"/>
    <xf numFmtId="0" fontId="2" fillId="2" borderId="8" xfId="0" applyFont="1" applyFill="1" applyBorder="1"/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8"/>
  <sheetViews>
    <sheetView tabSelected="1" zoomScale="130" zoomScaleNormal="130" workbookViewId="0">
      <selection activeCell="B19" sqref="B19"/>
    </sheetView>
  </sheetViews>
  <sheetFormatPr baseColWidth="10" defaultRowHeight="13.2" x14ac:dyDescent="0.25"/>
  <cols>
    <col min="1" max="1" width="9.6640625" customWidth="1"/>
    <col min="2" max="2" width="6.6640625" customWidth="1"/>
    <col min="3" max="3" width="82.77734375" bestFit="1" customWidth="1"/>
    <col min="4" max="4" width="6" customWidth="1"/>
  </cols>
  <sheetData>
    <row r="2" spans="2:8" x14ac:dyDescent="0.25">
      <c r="B2" s="2"/>
      <c r="C2" s="3" t="s">
        <v>6</v>
      </c>
    </row>
    <row r="3" spans="2:8" ht="12.75" customHeight="1" x14ac:dyDescent="0.25">
      <c r="B3" s="2"/>
      <c r="C3" s="7" t="s">
        <v>26</v>
      </c>
      <c r="D3" s="24"/>
      <c r="F3" s="23"/>
      <c r="G3" s="23"/>
      <c r="H3" s="23"/>
    </row>
    <row r="4" spans="2:8" x14ac:dyDescent="0.25">
      <c r="B4" s="6">
        <v>-10</v>
      </c>
      <c r="C4" s="8" t="s">
        <v>11</v>
      </c>
      <c r="D4" s="25"/>
      <c r="F4" s="23"/>
      <c r="G4" s="23"/>
      <c r="H4" s="23"/>
    </row>
    <row r="5" spans="2:8" x14ac:dyDescent="0.25">
      <c r="B5" s="9">
        <v>-10</v>
      </c>
      <c r="C5" s="15" t="s">
        <v>31</v>
      </c>
      <c r="D5" s="26"/>
      <c r="F5" s="23"/>
      <c r="G5" s="23"/>
      <c r="H5" s="23"/>
    </row>
    <row r="7" spans="2:8" x14ac:dyDescent="0.25">
      <c r="C7" s="12" t="s">
        <v>1</v>
      </c>
    </row>
    <row r="8" spans="2:8" x14ac:dyDescent="0.25">
      <c r="B8" s="6">
        <v>-1</v>
      </c>
      <c r="C8" s="13" t="s">
        <v>12</v>
      </c>
      <c r="D8" s="17"/>
    </row>
    <row r="9" spans="2:8" x14ac:dyDescent="0.25">
      <c r="B9" s="5">
        <v>-1</v>
      </c>
      <c r="C9" s="15" t="s">
        <v>13</v>
      </c>
      <c r="D9" s="19"/>
    </row>
    <row r="11" spans="2:8" x14ac:dyDescent="0.25">
      <c r="C11" s="3" t="s">
        <v>0</v>
      </c>
    </row>
    <row r="12" spans="2:8" x14ac:dyDescent="0.25">
      <c r="B12" s="6">
        <v>-1</v>
      </c>
      <c r="C12" s="13" t="s">
        <v>29</v>
      </c>
      <c r="D12" s="17"/>
    </row>
    <row r="13" spans="2:8" x14ac:dyDescent="0.25">
      <c r="B13" s="4">
        <v>-1</v>
      </c>
      <c r="C13" s="14" t="s">
        <v>14</v>
      </c>
      <c r="D13" s="18"/>
    </row>
    <row r="14" spans="2:8" x14ac:dyDescent="0.25">
      <c r="B14" s="4">
        <v>-0.5</v>
      </c>
      <c r="C14" s="14" t="s">
        <v>15</v>
      </c>
      <c r="D14" s="18"/>
    </row>
    <row r="15" spans="2:8" x14ac:dyDescent="0.25">
      <c r="B15" s="4">
        <v>-1</v>
      </c>
      <c r="C15" s="14" t="s">
        <v>17</v>
      </c>
      <c r="D15" s="18"/>
    </row>
    <row r="16" spans="2:8" x14ac:dyDescent="0.25">
      <c r="B16" s="4">
        <v>-0.5</v>
      </c>
      <c r="C16" s="14" t="s">
        <v>30</v>
      </c>
      <c r="D16" s="18"/>
    </row>
    <row r="17" spans="2:4" x14ac:dyDescent="0.25">
      <c r="B17" s="4">
        <v>-0.5</v>
      </c>
      <c r="C17" s="14" t="s">
        <v>16</v>
      </c>
      <c r="D17" s="18"/>
    </row>
    <row r="18" spans="2:4" x14ac:dyDescent="0.25">
      <c r="B18" s="4">
        <v>-1</v>
      </c>
      <c r="C18" s="14" t="s">
        <v>27</v>
      </c>
      <c r="D18" s="18"/>
    </row>
    <row r="19" spans="2:4" x14ac:dyDescent="0.25">
      <c r="B19" s="4">
        <v>-1</v>
      </c>
      <c r="C19" s="14" t="s">
        <v>54</v>
      </c>
      <c r="D19" s="18"/>
    </row>
    <row r="20" spans="2:4" x14ac:dyDescent="0.25">
      <c r="B20" s="4">
        <v>-1</v>
      </c>
      <c r="C20" s="14" t="s">
        <v>3</v>
      </c>
      <c r="D20" s="18"/>
    </row>
    <row r="21" spans="2:4" x14ac:dyDescent="0.25">
      <c r="B21" s="5">
        <v>-1</v>
      </c>
      <c r="C21" s="15" t="s">
        <v>4</v>
      </c>
      <c r="D21" s="19"/>
    </row>
    <row r="23" spans="2:4" x14ac:dyDescent="0.25">
      <c r="C23" s="12" t="s">
        <v>19</v>
      </c>
    </row>
    <row r="24" spans="2:4" x14ac:dyDescent="0.25">
      <c r="B24" s="6">
        <v>-5</v>
      </c>
      <c r="C24" s="13" t="s">
        <v>32</v>
      </c>
      <c r="D24" s="22"/>
    </row>
    <row r="25" spans="2:4" x14ac:dyDescent="0.25">
      <c r="B25" s="4">
        <v>-5</v>
      </c>
      <c r="C25" s="14" t="s">
        <v>33</v>
      </c>
      <c r="D25" s="28"/>
    </row>
    <row r="26" spans="2:4" x14ac:dyDescent="0.25">
      <c r="B26" s="4">
        <v>-2</v>
      </c>
      <c r="C26" s="14" t="s">
        <v>34</v>
      </c>
      <c r="D26" s="28"/>
    </row>
    <row r="27" spans="2:4" x14ac:dyDescent="0.25">
      <c r="B27" s="4">
        <v>-2</v>
      </c>
      <c r="C27" s="14" t="s">
        <v>35</v>
      </c>
      <c r="D27" s="28"/>
    </row>
    <row r="28" spans="2:4" x14ac:dyDescent="0.25">
      <c r="B28" s="4">
        <v>-2</v>
      </c>
      <c r="C28" s="14" t="s">
        <v>52</v>
      </c>
      <c r="D28" s="28"/>
    </row>
    <row r="29" spans="2:4" x14ac:dyDescent="0.25">
      <c r="B29" s="4">
        <v>-2</v>
      </c>
      <c r="C29" s="14" t="s">
        <v>36</v>
      </c>
      <c r="D29" s="28"/>
    </row>
    <row r="30" spans="2:4" x14ac:dyDescent="0.25">
      <c r="B30" s="4">
        <v>-1</v>
      </c>
      <c r="C30" s="14" t="s">
        <v>37</v>
      </c>
      <c r="D30" s="21"/>
    </row>
    <row r="31" spans="2:4" x14ac:dyDescent="0.25">
      <c r="B31" s="4">
        <v>-1</v>
      </c>
      <c r="C31" s="14" t="s">
        <v>38</v>
      </c>
      <c r="D31" s="18"/>
    </row>
    <row r="32" spans="2:4" x14ac:dyDescent="0.25">
      <c r="B32" s="4">
        <v>-1</v>
      </c>
      <c r="C32" s="14" t="s">
        <v>39</v>
      </c>
      <c r="D32" s="27"/>
    </row>
    <row r="33" spans="2:4" x14ac:dyDescent="0.25">
      <c r="B33" s="4">
        <v>-1</v>
      </c>
      <c r="C33" s="14" t="s">
        <v>40</v>
      </c>
      <c r="D33" s="27"/>
    </row>
    <row r="34" spans="2:4" x14ac:dyDescent="0.25">
      <c r="B34" s="4">
        <v>-1</v>
      </c>
      <c r="C34" s="14" t="s">
        <v>41</v>
      </c>
      <c r="D34" s="27"/>
    </row>
    <row r="35" spans="2:4" x14ac:dyDescent="0.25">
      <c r="B35" s="5">
        <v>-1</v>
      </c>
      <c r="C35" s="15" t="s">
        <v>42</v>
      </c>
      <c r="D35" s="19"/>
    </row>
    <row r="37" spans="2:4" x14ac:dyDescent="0.25">
      <c r="C37" s="12" t="s">
        <v>8</v>
      </c>
    </row>
    <row r="38" spans="2:4" x14ac:dyDescent="0.25">
      <c r="B38" s="6">
        <v>-5</v>
      </c>
      <c r="C38" s="20" t="s">
        <v>43</v>
      </c>
      <c r="D38" s="16"/>
    </row>
    <row r="39" spans="2:4" x14ac:dyDescent="0.25">
      <c r="B39" s="4">
        <v>-2</v>
      </c>
      <c r="C39" t="s">
        <v>44</v>
      </c>
      <c r="D39" s="29"/>
    </row>
    <row r="40" spans="2:4" x14ac:dyDescent="0.25">
      <c r="B40" s="4">
        <v>-1</v>
      </c>
      <c r="C40" s="14" t="s">
        <v>45</v>
      </c>
      <c r="D40" s="21"/>
    </row>
    <row r="41" spans="2:4" x14ac:dyDescent="0.25">
      <c r="B41" s="4">
        <v>-1</v>
      </c>
      <c r="C41" t="s">
        <v>53</v>
      </c>
      <c r="D41" s="18"/>
    </row>
    <row r="42" spans="2:4" x14ac:dyDescent="0.25">
      <c r="B42" s="4">
        <v>-1</v>
      </c>
      <c r="C42" s="14" t="s">
        <v>46</v>
      </c>
      <c r="D42" s="18"/>
    </row>
    <row r="43" spans="2:4" x14ac:dyDescent="0.25">
      <c r="B43" s="4">
        <v>-0.5</v>
      </c>
      <c r="C43" s="14" t="s">
        <v>47</v>
      </c>
      <c r="D43" s="18"/>
    </row>
    <row r="44" spans="2:4" x14ac:dyDescent="0.25">
      <c r="B44" s="4">
        <v>-0.5</v>
      </c>
      <c r="C44" s="14" t="s">
        <v>48</v>
      </c>
      <c r="D44" s="18"/>
    </row>
    <row r="45" spans="2:4" x14ac:dyDescent="0.25">
      <c r="B45" s="4">
        <v>-0.5</v>
      </c>
      <c r="C45" s="14" t="s">
        <v>49</v>
      </c>
      <c r="D45" s="27"/>
    </row>
    <row r="46" spans="2:4" x14ac:dyDescent="0.25">
      <c r="B46" s="5">
        <v>-1</v>
      </c>
      <c r="C46" s="15" t="s">
        <v>50</v>
      </c>
      <c r="D46" s="19"/>
    </row>
    <row r="48" spans="2:4" x14ac:dyDescent="0.25">
      <c r="C48" s="12" t="s">
        <v>18</v>
      </c>
    </row>
    <row r="49" spans="2:4" x14ac:dyDescent="0.25">
      <c r="B49" s="6">
        <v>-2</v>
      </c>
      <c r="C49" s="13" t="s">
        <v>20</v>
      </c>
      <c r="D49" s="17"/>
    </row>
    <row r="50" spans="2:4" x14ac:dyDescent="0.25">
      <c r="B50" s="4">
        <v>-2</v>
      </c>
      <c r="C50" s="14" t="s">
        <v>28</v>
      </c>
      <c r="D50" s="21"/>
    </row>
    <row r="51" spans="2:4" x14ac:dyDescent="0.25">
      <c r="B51" s="4">
        <v>-0.5</v>
      </c>
      <c r="C51" s="14" t="s">
        <v>21</v>
      </c>
      <c r="D51" s="18"/>
    </row>
    <row r="52" spans="2:4" x14ac:dyDescent="0.25">
      <c r="B52" s="5">
        <v>-1</v>
      </c>
      <c r="C52" s="15" t="s">
        <v>22</v>
      </c>
      <c r="D52" s="19"/>
    </row>
    <row r="54" spans="2:4" x14ac:dyDescent="0.25">
      <c r="C54" s="12" t="s">
        <v>2</v>
      </c>
    </row>
    <row r="55" spans="2:4" x14ac:dyDescent="0.25">
      <c r="B55" s="6">
        <v>-3</v>
      </c>
      <c r="C55" s="13" t="s">
        <v>24</v>
      </c>
      <c r="D55" s="17"/>
    </row>
    <row r="56" spans="2:4" x14ac:dyDescent="0.25">
      <c r="B56" s="4">
        <v>-3</v>
      </c>
      <c r="C56" s="14" t="s">
        <v>51</v>
      </c>
      <c r="D56" s="18"/>
    </row>
    <row r="57" spans="2:4" x14ac:dyDescent="0.25">
      <c r="B57" s="4">
        <v>-1</v>
      </c>
      <c r="C57" s="14" t="s">
        <v>25</v>
      </c>
      <c r="D57" s="18"/>
    </row>
    <row r="58" spans="2:4" x14ac:dyDescent="0.25">
      <c r="B58" s="5">
        <v>-1</v>
      </c>
      <c r="C58" s="15" t="s">
        <v>23</v>
      </c>
      <c r="D58" s="19"/>
    </row>
  </sheetData>
  <sheetProtection selectLockedCells="1" selectUnlockedCells="1"/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5 D8:D9 D30:D35 D12:D21 D49:D52 D40:D46 D55:D58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1"/>
  <sheetViews>
    <sheetView zoomScale="130" zoomScaleNormal="130" workbookViewId="0">
      <selection activeCell="D10" sqref="D10"/>
    </sheetView>
  </sheetViews>
  <sheetFormatPr baseColWidth="10" defaultRowHeight="13.2" x14ac:dyDescent="0.25"/>
  <cols>
    <col min="3" max="3" width="14" bestFit="1" customWidth="1"/>
    <col min="4" max="4" width="10.33203125" customWidth="1"/>
    <col min="5" max="5" width="12.6640625" hidden="1" customWidth="1"/>
    <col min="7" max="7" width="13.44140625" bestFit="1" customWidth="1"/>
    <col min="8" max="8" width="4.6640625" customWidth="1"/>
  </cols>
  <sheetData>
    <row r="2" spans="3:8" x14ac:dyDescent="0.25">
      <c r="C2" s="1" t="s">
        <v>5</v>
      </c>
      <c r="D2">
        <v>10</v>
      </c>
    </row>
    <row r="3" spans="3:8" x14ac:dyDescent="0.25">
      <c r="C3" s="1"/>
    </row>
    <row r="4" spans="3:8" x14ac:dyDescent="0.25">
      <c r="C4" s="1" t="s">
        <v>6</v>
      </c>
      <c r="D4" t="str">
        <f>IF(E4, "Se cumplen", "NO SE CUMPLEN")</f>
        <v>NO SE CUMPLEN</v>
      </c>
      <c r="E4" t="b">
        <f>SUM('check list'!D3:D5) = 4</f>
        <v>0</v>
      </c>
      <c r="G4" s="11" t="s">
        <v>10</v>
      </c>
      <c r="H4" s="10">
        <f>IF(E4,D2+SUM(D6:D11),0)</f>
        <v>0</v>
      </c>
    </row>
    <row r="5" spans="3:8" x14ac:dyDescent="0.25">
      <c r="C5" s="1"/>
    </row>
    <row r="6" spans="3:8" x14ac:dyDescent="0.25">
      <c r="C6" s="1" t="s">
        <v>1</v>
      </c>
      <c r="D6">
        <f>SUMPRODUCT('check list'!B8:B9,'check list'!D8:D9)</f>
        <v>0</v>
      </c>
    </row>
    <row r="7" spans="3:8" x14ac:dyDescent="0.25">
      <c r="C7" s="1" t="s">
        <v>0</v>
      </c>
      <c r="D7">
        <f>SUMPRODUCT('check list'!B12:B21,'check list'!D12:D21)</f>
        <v>0</v>
      </c>
    </row>
    <row r="8" spans="3:8" x14ac:dyDescent="0.25">
      <c r="C8" s="1" t="s">
        <v>7</v>
      </c>
      <c r="D8">
        <f>SUMPRODUCT('check list'!B24:B35,'check list'!D24:D35)</f>
        <v>0</v>
      </c>
    </row>
    <row r="9" spans="3:8" x14ac:dyDescent="0.25">
      <c r="C9" s="1" t="s">
        <v>8</v>
      </c>
      <c r="D9">
        <f>SUMPRODUCT('check list'!B38:B46,'check list'!D38:D46)</f>
        <v>0</v>
      </c>
    </row>
    <row r="10" spans="3:8" x14ac:dyDescent="0.25">
      <c r="C10" s="1" t="s">
        <v>9</v>
      </c>
      <c r="D10">
        <f>SUMPRODUCT('check list'!B49:B52,'check list'!D49:D52)</f>
        <v>0</v>
      </c>
    </row>
    <row r="11" spans="3:8" x14ac:dyDescent="0.25">
      <c r="C11" s="1" t="s">
        <v>2</v>
      </c>
      <c r="D11">
        <f>SUMPRODUCT('check list'!B55:B58,'check list'!D55:D58)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MARIA LOURDES TAJES MARTINEZ</cp:lastModifiedBy>
  <cp:lastPrinted>2018-01-30T20:12:25Z</cp:lastPrinted>
  <dcterms:created xsi:type="dcterms:W3CDTF">2007-10-29T06:48:17Z</dcterms:created>
  <dcterms:modified xsi:type="dcterms:W3CDTF">2024-10-11T09:53:26Z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