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13_ncr:1_{BEE52EE2-A618-434B-A5CA-8028C9457E9F}" xr6:coauthVersionLast="47" xr6:coauthVersionMax="47" xr10:uidLastSave="{00000000-0000-0000-0000-000000000000}"/>
  <bookViews>
    <workbookView xWindow="-120" yWindow="-120" windowWidth="20730" windowHeight="11040" tabRatio="599" xr2:uid="{2DFA0BA1-1E71-4DFC-B468-6BD6AFBBDC64}"/>
  </bookViews>
  <sheets>
    <sheet name="Dashboard" sheetId="4" r:id="rId1"/>
    <sheet name="Base de dados" sheetId="2" r:id="rId2"/>
    <sheet name="Planilha1" sheetId="3" r:id="rId3"/>
    <sheet name="Planilha2" sheetId="5" r:id="rId4"/>
  </sheets>
  <definedNames>
    <definedName name="_xlnm._FilterDatabase" localSheetId="1" hidden="1">'Base de dados'!$A$1:$AY$72</definedName>
    <definedName name="DadosExternos_1" localSheetId="1" hidden="1">'Base de dados'!$B$1:$AY$68</definedName>
    <definedName name="SegmentaçãodeDados_1__Qual_o_tipo_de_combustível_que_você_mais_utiliza?">#N/A</definedName>
    <definedName name="SegmentaçãodeDados_12__Você_atualmente_está_dirigindo_profissionalmente_como_forma_de_obter_renda?">#N/A</definedName>
    <definedName name="SegmentaçãodeDados_13__Qual_cidade_você_atua_mais_dirigindo_profissionalmente?">#N/A</definedName>
    <definedName name="SegmentaçãodeDados_14__Quais_aplicativos_você_mais_utiliza_para_trabalhar?">#N/A</definedName>
    <definedName name="SegmentaçãodeDados_16__Qual_é_o_seu_sexo?">#N/A</definedName>
    <definedName name="SegmentaçãodeDados_18__Qual_é_a_sua_profissão?">#N/A</definedName>
    <definedName name="SegmentaçãodeDados_19__Qual_é_a_sua_cor_ou_raça?__2">#N/A</definedName>
    <definedName name="SegmentaçãodeDados_20__Qual_é_o_seu_grau_de_escolaridade?">#N/A</definedName>
    <definedName name="SegmentaçãodeDados_21__Em_qual_cidade_você_reside?">#N/A</definedName>
    <definedName name="SegmentaçãodeDados_23__Você_é_pessoa_com_deficiência?_Se_sim__qual_is_?__3">#N/A</definedName>
    <definedName name="SegmentaçãodeDados_6__Além_de_combustíveis__na_sua_opinião__o_que_não_pode_faltar_em_um_posto_de_combustível?__1">#N/A</definedName>
    <definedName name="SegmentaçãodeDados_6__Além_de_combustíveis__na_sua_opinião__o_que_não_pode_faltar_em_um_posto_de_combustível?__11">#N/A</definedName>
    <definedName name="SegmentaçãodeDados_7__Você_utiliza_aplicativo_de_rede_de_postos_de_combustível?_Se_sim__Qual?">#N/A</definedName>
    <definedName name="SegmentaçãodeDados_Faixa_de_rendimento_mensal">#N/A</definedName>
    <definedName name="SegmentaçãodeDados_Faixas_de_idade">#N/A</definedName>
    <definedName name="SegmentaçãodeDados_Profissional">#N/A</definedName>
    <definedName name="SegmentaçãodeDados_Região_do_Brasil_onde_reside1">#N/A</definedName>
    <definedName name="SegmentaçãodeDados_UF_onde_reside">#N/A</definedName>
  </definedNames>
  <calcPr calcId="191029"/>
  <pivotCaches>
    <pivotCache cacheId="886" r:id="rId5"/>
  </pivotCaches>
  <extLst>
    <ext xmlns:x14="http://schemas.microsoft.com/office/spreadsheetml/2009/9/main" uri="{876F7934-8845-4945-9796-88D515C7AA90}">
      <x14:pivotCaches>
        <pivotCache cacheId="654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T13" i="4"/>
  <c r="C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<sst xmlns="http://schemas.openxmlformats.org/spreadsheetml/2006/main" count="2475" uniqueCount="378">
  <si>
    <t>Gasolina</t>
  </si>
  <si>
    <t>Ipiranga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</si>
  <si>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</si>
  <si>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</si>
  <si>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</si>
  <si>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</si>
  <si>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</si>
  <si>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</si>
  <si>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</si>
  <si>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</si>
  <si>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</si>
  <si>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</si>
  <si>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</si>
  <si>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</si>
  <si>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</si>
  <si>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</si>
  <si>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</si>
  <si>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</si>
  <si>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Preço</t>
  </si>
  <si>
    <t>Crédito</t>
  </si>
  <si>
    <t>Prefiro não responder</t>
  </si>
  <si>
    <t>Vigilante</t>
  </si>
  <si>
    <t>Ensino Superior Completo</t>
  </si>
  <si>
    <t>Rio de Janeiro</t>
  </si>
  <si>
    <t>Etanol</t>
  </si>
  <si>
    <t xml:space="preserve">Bom preço </t>
  </si>
  <si>
    <t>Não vejo necessidade</t>
  </si>
  <si>
    <t>Feminino</t>
  </si>
  <si>
    <t>32</t>
  </si>
  <si>
    <t>Parda</t>
  </si>
  <si>
    <t xml:space="preserve">Loja conveniência </t>
  </si>
  <si>
    <t>33</t>
  </si>
  <si>
    <t xml:space="preserve">Goiânia </t>
  </si>
  <si>
    <t>Não, custo beneficio baixo</t>
  </si>
  <si>
    <t>Não trabalho por aplicativo</t>
  </si>
  <si>
    <t xml:space="preserve">particular </t>
  </si>
  <si>
    <t>58</t>
  </si>
  <si>
    <t>Ensino Médio Completo</t>
  </si>
  <si>
    <t xml:space="preserve">Não </t>
  </si>
  <si>
    <t>Não, acho caro</t>
  </si>
  <si>
    <t>59</t>
  </si>
  <si>
    <t>Calibrador/ borracharia</t>
  </si>
  <si>
    <t>64</t>
  </si>
  <si>
    <t>36</t>
  </si>
  <si>
    <t>Goiânia</t>
  </si>
  <si>
    <t>31</t>
  </si>
  <si>
    <t xml:space="preserve">Assistente administrativo </t>
  </si>
  <si>
    <t xml:space="preserve">Aparecida de Goiânia </t>
  </si>
  <si>
    <t>30</t>
  </si>
  <si>
    <t>Senador Canedo</t>
  </si>
  <si>
    <t>Sim, motorista de aplicativo</t>
  </si>
  <si>
    <t>Uber</t>
  </si>
  <si>
    <t>41</t>
  </si>
  <si>
    <t xml:space="preserve">O mais próximo </t>
  </si>
  <si>
    <t>67</t>
  </si>
  <si>
    <t xml:space="preserve">Niterói </t>
  </si>
  <si>
    <t>60</t>
  </si>
  <si>
    <t>Qualidade do combustível</t>
  </si>
  <si>
    <t xml:space="preserve">Self-service </t>
  </si>
  <si>
    <t>52</t>
  </si>
  <si>
    <t>Niteroi</t>
  </si>
  <si>
    <t>Conhecimento da marca e/ou posto</t>
  </si>
  <si>
    <t>24</t>
  </si>
  <si>
    <t>Caskback</t>
  </si>
  <si>
    <t>44</t>
  </si>
  <si>
    <t>27</t>
  </si>
  <si>
    <t xml:space="preserve">Marília </t>
  </si>
  <si>
    <t xml:space="preserve">Terrana </t>
  </si>
  <si>
    <t>37</t>
  </si>
  <si>
    <t xml:space="preserve">Shell </t>
  </si>
  <si>
    <t>49</t>
  </si>
  <si>
    <t>Ensino Fundamental Completo</t>
  </si>
  <si>
    <t>Drive tru</t>
  </si>
  <si>
    <t>Muitas</t>
  </si>
  <si>
    <t>51</t>
  </si>
  <si>
    <t>Rapidez</t>
  </si>
  <si>
    <t xml:space="preserve">Simpatia </t>
  </si>
  <si>
    <t>Pix</t>
  </si>
  <si>
    <t>Rio de janeiro</t>
  </si>
  <si>
    <t>45</t>
  </si>
  <si>
    <t>Belford roxo</t>
  </si>
  <si>
    <t xml:space="preserve">Nenhum </t>
  </si>
  <si>
    <t>Dinheiro</t>
  </si>
  <si>
    <t>50</t>
  </si>
  <si>
    <t xml:space="preserve">Rio de Janeiro </t>
  </si>
  <si>
    <t xml:space="preserve">Segurança </t>
  </si>
  <si>
    <t>Atendimento</t>
  </si>
  <si>
    <t xml:space="preserve">São Gonçalo </t>
  </si>
  <si>
    <t>42</t>
  </si>
  <si>
    <t xml:space="preserve">São João de Meriti </t>
  </si>
  <si>
    <t xml:space="preserve">Rio de janeiro </t>
  </si>
  <si>
    <t>Proximidade</t>
  </si>
  <si>
    <t>Cashback</t>
  </si>
  <si>
    <t>Militar</t>
  </si>
  <si>
    <t>46</t>
  </si>
  <si>
    <t xml:space="preserve">Café </t>
  </si>
  <si>
    <t>Shell box</t>
  </si>
  <si>
    <t xml:space="preserve">Ter mais atendente </t>
  </si>
  <si>
    <t xml:space="preserve">Río de janeiro </t>
  </si>
  <si>
    <t xml:space="preserve">Espaço físico </t>
  </si>
  <si>
    <t>39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</si>
  <si>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</si>
  <si>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</si>
  <si>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</si>
  <si>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</si>
  <si>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Produtos para o carro</t>
  </si>
  <si>
    <t>53</t>
  </si>
  <si>
    <t xml:space="preserve">Loja de conveniência </t>
  </si>
  <si>
    <t>Dentista</t>
  </si>
  <si>
    <t xml:space="preserve">Quadro de funcionários compatíveis a rotatividade do posto </t>
  </si>
  <si>
    <t>40</t>
  </si>
  <si>
    <t>Aplicativo do posto</t>
  </si>
  <si>
    <t xml:space="preserve">Representante comercial </t>
  </si>
  <si>
    <t xml:space="preserve">Duque de caxias </t>
  </si>
  <si>
    <t>Duque de Caxias</t>
  </si>
  <si>
    <t>43</t>
  </si>
  <si>
    <t>Shell Box</t>
  </si>
  <si>
    <t>Troca de pontos por milhas</t>
  </si>
  <si>
    <t>Sim, troca de óleo</t>
  </si>
  <si>
    <t>35</t>
  </si>
  <si>
    <t>Petrópolis</t>
  </si>
  <si>
    <t>Borracheiro</t>
  </si>
  <si>
    <t>Ifood</t>
  </si>
  <si>
    <t>Nilópolis</t>
  </si>
  <si>
    <t>Banheiro para consumidor</t>
  </si>
  <si>
    <t xml:space="preserve">Duque de Caxias </t>
  </si>
  <si>
    <t>34</t>
  </si>
  <si>
    <t>Preta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</si>
  <si>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</si>
  <si>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</si>
  <si>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</si>
  <si>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</si>
  <si>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</si>
  <si>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</si>
  <si>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</si>
  <si>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</si>
  <si>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</si>
  <si>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</si>
  <si>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</si>
  <si>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</si>
  <si>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</si>
  <si>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</si>
  <si>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</si>
  <si>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</si>
  <si>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</si>
  <si>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</si>
  <si>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</si>
  <si>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</si>
  <si>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</si>
  <si>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</si>
  <si>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</si>
  <si>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</si>
  <si>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</si>
  <si>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</si>
  <si>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</si>
  <si>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</si>
  <si>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</si>
  <si>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</si>
  <si>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</si>
  <si>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 xml:space="preserve">Técnico(a) em segurança do trabalho </t>
  </si>
  <si>
    <t xml:space="preserve">Técnico(a) em radiologia </t>
  </si>
  <si>
    <t xml:space="preserve">Técnico(a) de enfermagem 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</si>
  <si>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</si>
  <si>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</si>
  <si>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</si>
  <si>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</si>
  <si>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</si>
  <si>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</si>
  <si>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</si>
  <si>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</si>
  <si>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</si>
  <si>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</si>
  <si>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</si>
  <si>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</si>
  <si>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</si>
  <si>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</si>
  <si>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</si>
  <si>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</si>
  <si>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</si>
  <si>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</si>
  <si>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</si>
  <si>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</si>
  <si>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</si>
  <si>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abastece-aí</t>
  </si>
  <si>
    <t>Abastece Kurujão</t>
  </si>
  <si>
    <t>SIM Rede</t>
  </si>
  <si>
    <t>Aditiva</t>
  </si>
  <si>
    <t>Não manipular o medidor da bomba</t>
  </si>
  <si>
    <t xml:space="preserve"> 11:59:08 </t>
  </si>
  <si>
    <t xml:space="preserve"> 11:39:27 </t>
  </si>
  <si>
    <t xml:space="preserve"> 15:09:46 </t>
  </si>
  <si>
    <t xml:space="preserve"> 13:02:57 </t>
  </si>
  <si>
    <t xml:space="preserve"> 7:49:52 </t>
  </si>
  <si>
    <t>Florianopolis</t>
  </si>
  <si>
    <t>SC</t>
  </si>
  <si>
    <t>55</t>
  </si>
  <si>
    <t>57</t>
  </si>
  <si>
    <t>23</t>
  </si>
  <si>
    <t>Seja feliz sempre.</t>
  </si>
  <si>
    <t>Seja Feliz !!!</t>
  </si>
  <si>
    <t>Muito boa a iniciativa desse questionário</t>
  </si>
  <si>
    <t>Mais fiscalização nas bombas de combustível para evitar fraudes e o prejuízo ao consumidor.</t>
  </si>
  <si>
    <t>Sim, TEA.</t>
  </si>
  <si>
    <t>Sem resposta</t>
  </si>
  <si>
    <r>
      <t>6- 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</si>
  <si>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t>1- Qual o tipo de combustível que você mais utiliza?</t>
  </si>
  <si>
    <t>2- Qual é a média do seu gasto diário com combustível? Responda em R$.</t>
  </si>
  <si>
    <t>3- De qual empresa e/ou posto de combustível você mais consome?</t>
  </si>
  <si>
    <t>5- O que poderia ser melhorado no atendimento nos postos de combustível?</t>
  </si>
  <si>
    <t xml:space="preserve"> (5) Na primeira pergunta "Qual o tipo de combustível que você mais utiliza?"  caso os(as) respondentes escolhessem a opção "Não consumo"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</si>
  <si>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</si>
  <si>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</si>
  <si>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Data da resposta</t>
  </si>
  <si>
    <t>4- Quais os critérios você utiliza para escolher a marca e/ou posto de combustível? (possibilidade de respostas múltiplas)</t>
  </si>
  <si>
    <t>Programa de Fidelidade</t>
  </si>
  <si>
    <t>Promoções e programas de descontos via aplicativo</t>
  </si>
  <si>
    <t>Promoções e programas de descontos via aplicativo;Qualidade do combustível</t>
  </si>
  <si>
    <t xml:space="preserve">Qualidade do combustível </t>
  </si>
  <si>
    <t>Simpatia em atendimentos</t>
  </si>
  <si>
    <t>7- Você utiliza aplicativo de rede de postos de combustível? Se sim, Qual?</t>
  </si>
  <si>
    <t>Resposta inválida para a pergunta.</t>
  </si>
  <si>
    <t>9- Seu veículo possui algum dispositivo de pagamento automático para pedágio e abastecimento?</t>
  </si>
  <si>
    <t xml:space="preserve">10- Qual forma de pagamento você mais utiliza para pagar o abastecimento?
</t>
  </si>
  <si>
    <t>11- O posto no qual você frequenta oferece algum "brinde" para você consumir combustível?</t>
  </si>
  <si>
    <t>12- Você atualmente está dirigindo profissionalmente como forma de obter renda?</t>
  </si>
  <si>
    <t>13- Qual cidade você atua mais dirigindo profissionalmente?</t>
  </si>
  <si>
    <t>Faixas de idade</t>
  </si>
  <si>
    <t>31-39</t>
  </si>
  <si>
    <t>50-59</t>
  </si>
  <si>
    <t>60 ou +</t>
  </si>
  <si>
    <t>26-30</t>
  </si>
  <si>
    <t>40-49</t>
  </si>
  <si>
    <t>18-25</t>
  </si>
  <si>
    <t>Faixa de rendimento mensal</t>
  </si>
  <si>
    <t>Até R$1.000</t>
  </si>
  <si>
    <t>De R$1.000,01 até R$2.000</t>
  </si>
  <si>
    <t>De R$2.000,01 até R$3.000</t>
  </si>
  <si>
    <t>De R$3.000,01 até R$5.000</t>
  </si>
  <si>
    <t>R$7.000,01 ou +</t>
  </si>
  <si>
    <t>De R$5.000,01 até R$7.000</t>
  </si>
  <si>
    <t>Até R$50</t>
  </si>
  <si>
    <t>De R$50,01 até R$100</t>
  </si>
  <si>
    <t>De R$100,01 até R$200</t>
  </si>
  <si>
    <t>De 300,01 até R$500</t>
  </si>
  <si>
    <t>R$500,01 ou mais</t>
  </si>
  <si>
    <t>Faixas de gasto médio diário com combustível</t>
  </si>
  <si>
    <t>De R$200,01 até R$300</t>
  </si>
  <si>
    <t>Não se aplica</t>
  </si>
  <si>
    <t>Resposta inválida para esta pergunta.</t>
  </si>
  <si>
    <t>8- Quais vantagens desse aplicativo lhe agradam? Em caso de ter respondido não na pergunta anterior, responda não novamente.</t>
  </si>
  <si>
    <t>Programa de fidelidade com pontos</t>
  </si>
  <si>
    <t>Descontos</t>
  </si>
  <si>
    <t>Resposta inválida para a pergunta</t>
  </si>
  <si>
    <t>Facilidade</t>
  </si>
  <si>
    <t>Loja de Conveniencia</t>
  </si>
  <si>
    <t>14- Quais aplicativos você mais utiliza para trabalhar?</t>
  </si>
  <si>
    <t>16- Qual é o seu sexo?</t>
  </si>
  <si>
    <t>17- Qual é a sua idade?</t>
  </si>
  <si>
    <t>18- Qual é a sua profissão?</t>
  </si>
  <si>
    <r>
      <t>19-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</si>
  <si>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</si>
  <si>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21- Em qual cidade você reside?</t>
  </si>
  <si>
    <t>22- Aproximadamente, qual é a sua renda mensal?  Responda em R$.</t>
  </si>
  <si>
    <r>
      <t>23- 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</si>
  <si>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t>24- Caso você tenha respondido não na 1ª pergunta, qual o motivo de você não consumir combustível?</t>
  </si>
  <si>
    <r>
      <t>25- Há algo a mais que você gostaria de dizer?</t>
    </r>
    <r>
      <rPr>
        <sz val="11"/>
        <color theme="4"/>
        <rFont val="Calibri"/>
        <family val="2"/>
        <scheme val="minor"/>
      </rPr>
      <t>*(4)</t>
    </r>
  </si>
  <si>
    <t xml:space="preserve"> 10:06:36</t>
  </si>
  <si>
    <t>Outro: utilizo para trabalho</t>
  </si>
  <si>
    <t>O mais barato</t>
  </si>
  <si>
    <t xml:space="preserve"> Petrobras/BR</t>
  </si>
  <si>
    <t>A com melhor custo-benefício</t>
  </si>
  <si>
    <t>Forza</t>
  </si>
  <si>
    <t>4- Segunda resposta.</t>
  </si>
  <si>
    <t>4 - Terceira resposta.</t>
  </si>
  <si>
    <t>3- Segunda resposta.</t>
  </si>
  <si>
    <t xml:space="preserve">4- Quarta resposta.    </t>
  </si>
  <si>
    <t>4  - Quinta resposta.</t>
  </si>
  <si>
    <t xml:space="preserve">4- Sexta resposta.  </t>
  </si>
  <si>
    <t xml:space="preserve">4- Sétima resposta. </t>
  </si>
  <si>
    <t>Qualidade</t>
  </si>
  <si>
    <t>Oferecer promoções</t>
  </si>
  <si>
    <t>Oferecer serviços</t>
  </si>
  <si>
    <t>Agilidade</t>
  </si>
  <si>
    <t>Organização</t>
  </si>
  <si>
    <t>Estrutura</t>
  </si>
  <si>
    <t xml:space="preserve">Eficiência na troca de turno </t>
  </si>
  <si>
    <t xml:space="preserve">(6) Como o aplicativo Km de Vantagem da Ipiranga foi descontinuado recentemente, por coerência, categorizou-se essa resposta como o aplicativo abastece-aí da Ipiranga. </t>
  </si>
  <si>
    <t xml:space="preserve">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</t>
  </si>
  <si>
    <t>InDriver</t>
  </si>
  <si>
    <t>Táxi</t>
  </si>
  <si>
    <t>14- Segunda resposta.</t>
  </si>
  <si>
    <t>14 - Terceira resposta.</t>
  </si>
  <si>
    <t xml:space="preserve">14- Quarta resposta.    </t>
  </si>
  <si>
    <t>Ter giro da sorte com roleta e oferecer descontos como prêmios</t>
  </si>
  <si>
    <t>5- Segunda resposta e/ou detalhamento da resposta</t>
  </si>
  <si>
    <t>Estou satisfeito(a)</t>
  </si>
  <si>
    <t xml:space="preserve"> Pagamento mais rápido, por aproximação, e com a emissão do cupom fiscal no local sem precisar ir ao caixa</t>
  </si>
  <si>
    <t>Recompensa por fidelização</t>
  </si>
  <si>
    <t>5- Terceira resposta e/ou detalhamento da resposta</t>
  </si>
  <si>
    <t xml:space="preserve">Melhorar o preço </t>
  </si>
  <si>
    <t>Limpeza</t>
  </si>
  <si>
    <t>Pagamento no carro</t>
  </si>
  <si>
    <t>Honestidade</t>
  </si>
  <si>
    <t xml:space="preserve">Menos impostos e automatização, e mais serviços como calibrador etc </t>
  </si>
  <si>
    <t>Auto pagamento e atendimento</t>
  </si>
  <si>
    <t>Os frentistas serem mais simpaticos</t>
  </si>
  <si>
    <t>Resposta inválida</t>
  </si>
  <si>
    <t xml:space="preserve">Dar a certeza que em todos os postos a gasolina é original </t>
  </si>
  <si>
    <t>Explicar qual tipo de combustível está  mais rentável</t>
  </si>
  <si>
    <t>Pessoas mais atenciosas e cordiais</t>
  </si>
  <si>
    <t>Rede Infinity</t>
  </si>
  <si>
    <t>7- Segunda resposta.</t>
  </si>
  <si>
    <t>8- Segunda resposta.</t>
  </si>
  <si>
    <t xml:space="preserve">Outro:taxista </t>
  </si>
  <si>
    <t>Outro: mototáxi</t>
  </si>
  <si>
    <t>6- Segunda resposta e/ou detalhamento da resposta</t>
  </si>
  <si>
    <t>Serviços</t>
  </si>
  <si>
    <t>Infraestrutura</t>
  </si>
  <si>
    <t xml:space="preserve">Pessoas suficientes para o atendimento e pessoal treinado </t>
  </si>
  <si>
    <t>Segurança</t>
  </si>
  <si>
    <t>Calibrador de pneu</t>
  </si>
  <si>
    <t>Qualidade no atendimento</t>
  </si>
  <si>
    <t>Atenciosidade</t>
  </si>
  <si>
    <t xml:space="preserve">Calibrador e borracharia </t>
  </si>
  <si>
    <t xml:space="preserve">Café e água de cortesia </t>
  </si>
  <si>
    <t>Calibrador e borracharia, serviço de troca de óleo</t>
  </si>
  <si>
    <t>6- Terceira resposta e/ou detalhamento da resposta</t>
  </si>
  <si>
    <t>Serviço de troca de óleo</t>
  </si>
  <si>
    <t xml:space="preserve">Serviço de troca de óleo, lava jato </t>
  </si>
  <si>
    <t>Rótulos de Linha</t>
  </si>
  <si>
    <t>Total Geral</t>
  </si>
  <si>
    <t>Contagem de 1- Qual o tipo de combustível que você mais utiliza?</t>
  </si>
  <si>
    <t>Consumidores de postos de combustível</t>
  </si>
  <si>
    <t>Não respondeu</t>
  </si>
  <si>
    <t>Resposta com erro e/ou outlier</t>
  </si>
  <si>
    <t xml:space="preserve"> Até R$1.000</t>
  </si>
  <si>
    <t>Pergunta adicionada posteriormente ao questionário</t>
  </si>
  <si>
    <t>Motorista</t>
  </si>
  <si>
    <t>Contagem de 7- Você utiliza aplicativo de rede de postos de combustível? Se sim, Qual?</t>
  </si>
  <si>
    <t>Contagem de 7- Segunda resposta.</t>
  </si>
  <si>
    <t>Contagem de 8- Quais vantagens desse aplicativo lhe agradam? Em caso de ter respondido não na pergunta anterior, responda não novamente.</t>
  </si>
  <si>
    <t>Vantagens desse aplicativo que agradam</t>
  </si>
  <si>
    <t>Contagem de 8- Segunda resposta.</t>
  </si>
  <si>
    <t>Contagem de Faixas de gasto médio diário com combustível</t>
  </si>
  <si>
    <t>Gasto médio diário com combustível</t>
  </si>
  <si>
    <t>Média de 2- Qual é a média do seu gasto diário com combustível? Responda em R$.</t>
  </si>
  <si>
    <t>Contagem de 3- De qual empresa e/ou posto de combustível você mais consome?</t>
  </si>
  <si>
    <t>Posto Carreteiro</t>
  </si>
  <si>
    <t>Empresa e/ou posto de combustível em que mais consome</t>
  </si>
  <si>
    <t>Contagem de 4- Quais os critérios você utiliza para escolher a marca e/ou posto de combustível? (possibilidade de respostas múltiplas)</t>
  </si>
  <si>
    <t>Contagem de 4- Segunda resposta.</t>
  </si>
  <si>
    <t xml:space="preserve"> Critérios para escolher a marca e/ou posto de combustível</t>
  </si>
  <si>
    <t>Contagem de 4 - Terceira resposta.</t>
  </si>
  <si>
    <t xml:space="preserve">Uso de aplicativos de rede de postos de combustível </t>
  </si>
  <si>
    <t>Não houve</t>
  </si>
  <si>
    <t xml:space="preserve"> *(2) Na pergunta "Qual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</si>
  <si>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Amostra total da base = 69</t>
  </si>
  <si>
    <t>Média de 17- Qual é a sua idade?</t>
  </si>
  <si>
    <t>Média idade =</t>
  </si>
  <si>
    <t>anos</t>
  </si>
  <si>
    <t>Média rendimento mensal =</t>
  </si>
  <si>
    <t>Média de 22- Aproximadamente, qual é a sua renda mensal?  Responda em R$.</t>
  </si>
  <si>
    <t>Média do gasto médio diário com combustível =</t>
  </si>
  <si>
    <t>Profissional</t>
  </si>
  <si>
    <t>Contagem de Profissional</t>
  </si>
  <si>
    <t>Contagem de 6- Além de combustíveis, na sua opinião, o que não pode faltar em um posto de combustível?*(1)</t>
  </si>
  <si>
    <t>Combustível que mais consome</t>
  </si>
  <si>
    <t>São Gonçalo</t>
  </si>
  <si>
    <t>Florianópolis</t>
  </si>
  <si>
    <t>Goiania</t>
  </si>
  <si>
    <t>(vazio)</t>
  </si>
  <si>
    <t>Produtos</t>
  </si>
  <si>
    <t>Contagem de 9- Seu veículo possui algum dispositivo de pagamento automático para pedágio e abastecimento?</t>
  </si>
  <si>
    <t>Não Conheço</t>
  </si>
  <si>
    <t>Contagem de 13- Qual cidade você atua mais dirigindo profissionalmente?</t>
  </si>
  <si>
    <t>Não Profissional</t>
  </si>
  <si>
    <t>Taxi</t>
  </si>
  <si>
    <t>Contagem de 14- Quais aplicativos você mais utiliza para trabalhar?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</si>
</sst>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_-&quot;R$&quot;\ * #,##0.0_-;\-&quot;R$&quot;\ * #,##0.0_-;_-&quot;R$&quot;\ * &quot;-&quot;??_-;_-@_-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21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44" fontId="0" fillId="6" borderId="1" xfId="0" applyNumberFormat="1" applyFill="1" applyBorder="1" applyAlignment="1">
      <alignment vertical="top"/>
    </xf>
    <xf numFmtId="44" fontId="0" fillId="2" borderId="1" xfId="0" applyNumberFormat="1" applyFill="1" applyBorder="1" applyAlignment="1">
      <alignment vertical="top"/>
    </xf>
    <xf numFmtId="164" fontId="0" fillId="2" borderId="1" xfId="1" applyNumberFormat="1" applyFont="1" applyFill="1" applyBorder="1" applyAlignment="1">
      <alignment horizontal="center" vertical="top"/>
    </xf>
    <xf numFmtId="44" fontId="0" fillId="6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44" fontId="0" fillId="0" borderId="1" xfId="0" applyNumberFormat="1" applyBorder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wrapText="1"/>
    </xf>
    <xf numFmtId="9" fontId="0" fillId="0" borderId="0" xfId="0" applyNumberFormat="1"/>
    <xf numFmtId="0" fontId="7" fillId="9" borderId="0" xfId="0" applyFont="1" applyFill="1"/>
    <xf numFmtId="0" fontId="8" fillId="8" borderId="0" xfId="0" applyFont="1" applyFill="1"/>
    <xf numFmtId="49" fontId="0" fillId="7" borderId="1" xfId="0" applyNumberFormat="1" applyFill="1" applyBorder="1" applyAlignment="1">
      <alignment horizontal="center" vertical="top" wrapText="1"/>
    </xf>
    <xf numFmtId="49" fontId="0" fillId="7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center" vertical="top" wrapText="1"/>
    </xf>
    <xf numFmtId="49" fontId="0" fillId="5" borderId="1" xfId="0" applyNumberFormat="1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4" borderId="0" xfId="0" applyNumberFormat="1" applyFont="1" applyFill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0" fillId="2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49" fontId="0" fillId="6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49" fontId="0" fillId="2" borderId="1" xfId="1" applyNumberFormat="1" applyFont="1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0" fontId="0" fillId="8" borderId="6" xfId="0" applyFill="1" applyBorder="1"/>
    <xf numFmtId="0" fontId="11" fillId="8" borderId="6" xfId="0" applyFont="1" applyFill="1" applyBorder="1"/>
    <xf numFmtId="0" fontId="11" fillId="8" borderId="0" xfId="0" applyFont="1" applyFill="1"/>
    <xf numFmtId="1" fontId="11" fillId="8" borderId="6" xfId="0" applyNumberFormat="1" applyFont="1" applyFill="1" applyBorder="1"/>
    <xf numFmtId="0" fontId="12" fillId="8" borderId="0" xfId="0" applyFont="1" applyFill="1"/>
    <xf numFmtId="167" fontId="0" fillId="0" borderId="0" xfId="0" applyNumberFormat="1"/>
    <xf numFmtId="1" fontId="0" fillId="0" borderId="0" xfId="0" applyNumberFormat="1"/>
    <xf numFmtId="44" fontId="0" fillId="0" borderId="0" xfId="0" applyNumberFormat="1"/>
    <xf numFmtId="0" fontId="7" fillId="8" borderId="0" xfId="0" applyFont="1" applyFill="1"/>
    <xf numFmtId="0" fontId="8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66" fontId="11" fillId="8" borderId="0" xfId="0" applyNumberFormat="1" applyFont="1" applyFill="1" applyAlignment="1">
      <alignment horizontal="center"/>
    </xf>
    <xf numFmtId="166" fontId="11" fillId="8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0" xfId="0" applyNumberFormat="1"/>
    <xf numFmtId="1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0" fontId="0" fillId="2" borderId="0" xfId="0" applyNumberFormat="1" applyFill="1"/>
  </cellXfs>
  <cellStyles count="2">
    <cellStyle name="Moeda" xfId="1" builtinId="4"/>
    <cellStyle name="Normal" xfId="0" builtinId="0"/>
  </cellStyles>
  <dxfs count="816"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7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" formatCode="0"/>
    </dxf>
    <dxf>
      <numFmt numFmtId="167" formatCode="0.0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7" formatCode="0.0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" formatCode="0"/>
    </dxf>
    <dxf>
      <fill>
        <patternFill patternType="solid">
          <bgColor theme="8" tint="-0.499984740745262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5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microsoft.com/office/2007/relationships/slicerCache" Target="slicerCaches/slicerCache1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24" Type="http://schemas.microsoft.com/office/2007/relationships/slicerCache" Target="slicerCaches/slicerCache18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9.xml"/><Relationship Id="rId23" Type="http://schemas.microsoft.com/office/2007/relationships/slicerCache" Target="slicerCaches/slicerCache17.xml"/><Relationship Id="rId28" Type="http://schemas.openxmlformats.org/officeDocument/2006/relationships/sharedStrings" Target="sharedStrings.xml"/><Relationship Id="rId10" Type="http://schemas.microsoft.com/office/2007/relationships/slicerCache" Target="slicerCaches/slicerCache4.xml"/><Relationship Id="rId19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microsoft.com/office/2007/relationships/slicerCache" Target="slicerCaches/slicerCache1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693621511282477"/>
          <c:y val="0.10280697470955666"/>
          <c:w val="0.48871850393700789"/>
          <c:h val="0.79496172353455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Planilha2!$A$10:$A$18</c:f>
              <c:strCache>
                <c:ptCount val="8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Não se aplica</c:v>
                </c:pt>
                <c:pt idx="5">
                  <c:v>Resposta inválida para a pergunta.</c:v>
                </c:pt>
                <c:pt idx="6">
                  <c:v>Shell Box</c:v>
                </c:pt>
                <c:pt idx="7">
                  <c:v>SIM Rede</c:v>
                </c:pt>
              </c:strCache>
            </c:strRef>
          </c:cat>
          <c:val>
            <c:numRef>
              <c:f>Planilha2!$B$10:$B$18</c:f>
              <c:numCache>
                <c:formatCode>0.0%</c:formatCode>
                <c:ptCount val="8"/>
                <c:pt idx="0">
                  <c:v>1.4492753623188406E-2</c:v>
                </c:pt>
                <c:pt idx="1">
                  <c:v>0.10144927536231885</c:v>
                </c:pt>
                <c:pt idx="2">
                  <c:v>1.4492753623188406E-2</c:v>
                </c:pt>
                <c:pt idx="3">
                  <c:v>0.66666666666666663</c:v>
                </c:pt>
                <c:pt idx="4">
                  <c:v>8.6956521739130432E-2</c:v>
                </c:pt>
                <c:pt idx="5">
                  <c:v>2.8985507246376812E-2</c:v>
                </c:pt>
                <c:pt idx="6">
                  <c:v>7.2463768115942032E-2</c:v>
                </c:pt>
                <c:pt idx="7">
                  <c:v>1.4492753623188406E-2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3C-BAAA-4902BAA4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APP USADOS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Planilha2!$B$201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Planilha2!$A$202:$A$208</c:f>
              <c:strCache>
                <c:ptCount val="6"/>
                <c:pt idx="0">
                  <c:v>Não trabalho por aplicativo</c:v>
                </c:pt>
                <c:pt idx="1">
                  <c:v>99</c:v>
                </c:pt>
                <c:pt idx="2">
                  <c:v>Taxi</c:v>
                </c:pt>
                <c:pt idx="3">
                  <c:v>Ifood</c:v>
                </c:pt>
                <c:pt idx="4">
                  <c:v>Uber</c:v>
                </c:pt>
                <c:pt idx="5">
                  <c:v>Não Profissional</c:v>
                </c:pt>
              </c:strCache>
            </c:strRef>
          </c:cat>
          <c:val>
            <c:numRef>
              <c:f>Planilha2!$B$202:$B$208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0D4-AAF0-EA424C92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846416"/>
        <c:axId val="846842816"/>
      </c:barChart>
      <c:catAx>
        <c:axId val="8468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2816"/>
        <c:crosses val="autoZero"/>
        <c:auto val="1"/>
        <c:lblAlgn val="ctr"/>
        <c:lblOffset val="100"/>
        <c:noMultiLvlLbl val="0"/>
      </c:catAx>
      <c:valAx>
        <c:axId val="846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4D3-947D-F9BD625D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1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70987069024746"/>
          <c:y val="7.9410359419358298E-2"/>
          <c:w val="0.47136908933503729"/>
          <c:h val="0.73495098826932348"/>
        </c:manualLayout>
      </c:layout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6E-BA6E-0DC6A32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26290463692037"/>
          <c:y val="0.18097222222222226"/>
          <c:w val="0.48871850393700789"/>
          <c:h val="0.711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Planilha2!$A$10:$A$18</c:f>
              <c:strCache>
                <c:ptCount val="8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Não se aplica</c:v>
                </c:pt>
                <c:pt idx="5">
                  <c:v>Resposta inválida para a pergunta.</c:v>
                </c:pt>
                <c:pt idx="6">
                  <c:v>Shell Box</c:v>
                </c:pt>
                <c:pt idx="7">
                  <c:v>SIM Rede</c:v>
                </c:pt>
              </c:strCache>
            </c:strRef>
          </c:cat>
          <c:val>
            <c:numRef>
              <c:f>Planilha2!$B$10:$B$18</c:f>
              <c:numCache>
                <c:formatCode>0.0%</c:formatCode>
                <c:ptCount val="8"/>
                <c:pt idx="0">
                  <c:v>1.4492753623188406E-2</c:v>
                </c:pt>
                <c:pt idx="1">
                  <c:v>0.10144927536231885</c:v>
                </c:pt>
                <c:pt idx="2">
                  <c:v>1.4492753623188406E-2</c:v>
                </c:pt>
                <c:pt idx="3">
                  <c:v>0.66666666666666663</c:v>
                </c:pt>
                <c:pt idx="4">
                  <c:v>8.6956521739130432E-2</c:v>
                </c:pt>
                <c:pt idx="5">
                  <c:v>2.8985507246376812E-2</c:v>
                </c:pt>
                <c:pt idx="6">
                  <c:v>7.2463768115942032E-2</c:v>
                </c:pt>
                <c:pt idx="7">
                  <c:v>1.4492753623188406E-2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4-A6AB-A48754A5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Segunda resposta - 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1CF-A598-AEE8DD25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=100% (16)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9ED-AF96-4B09A4A5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9ED-AF96-4B09A4A5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9ED-AF96-4B09A4A5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9ED-AF96-4B09A4A5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9ED-AF96-4B09A4A5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9ED-AF96-4B09A4A5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9ED-AF96-4B09A4A57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Planilha2!$A$36:$A$41</c:f>
              <c:strCache>
                <c:ptCount val="5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Programa de fidelidade com pontos</c:v>
                </c:pt>
                <c:pt idx="4">
                  <c:v>Troca de pontos por milhas</c:v>
                </c:pt>
              </c:strCache>
            </c:strRef>
          </c:cat>
          <c:val>
            <c:numRef>
              <c:f>Planilha2!$B$36:$B$41</c:f>
              <c:numCache>
                <c:formatCode>0.0%</c:formatCode>
                <c:ptCount val="5"/>
                <c:pt idx="0">
                  <c:v>6.6666666666666666E-2</c:v>
                </c:pt>
                <c:pt idx="1">
                  <c:v>0.6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50C-9598-4BBECC7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0564304461945"/>
          <c:y val="0.24441783318751822"/>
          <c:w val="0.31128324584426947"/>
          <c:h val="0.6319510061242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resposta - total = 100% (2)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785-86DB-24B79E1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 -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068-9D7F-C87B9192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R$500,01 ou mais</c:v>
                </c:pt>
                <c:pt idx="1">
                  <c:v>De R$100,01 até R$200</c:v>
                </c:pt>
                <c:pt idx="2">
                  <c:v>De R$200,01 até R$300</c:v>
                </c:pt>
                <c:pt idx="3">
                  <c:v>De 300,01 até R$500</c:v>
                </c:pt>
                <c:pt idx="4">
                  <c:v>De R$50,01 até R$100</c:v>
                </c:pt>
                <c:pt idx="5">
                  <c:v>Até R$50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1.6393442622950821E-2</c:v>
                </c:pt>
                <c:pt idx="1">
                  <c:v>6.5573770491803282E-2</c:v>
                </c:pt>
                <c:pt idx="2">
                  <c:v>6.5573770491803282E-2</c:v>
                </c:pt>
                <c:pt idx="3">
                  <c:v>9.8360655737704916E-2</c:v>
                </c:pt>
                <c:pt idx="4">
                  <c:v>0.11475409836065574</c:v>
                </c:pt>
                <c:pt idx="5">
                  <c:v>0.63934426229508201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214-81B7-141DB3A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67200839025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6859142607175"/>
          <c:y val="9.35366623475863E-2"/>
          <c:w val="0.7983628608923885"/>
          <c:h val="0.503568557094920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25B-9F14-AB91C7AD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06.xlsx]Planilha1!Tabela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092783505153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8169494277133"/>
          <c:y val="0.10401891252955082"/>
          <c:w val="0.83913242437640223"/>
          <c:h val="0.59434454414128468"/>
        </c:manualLayout>
      </c:layout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C6C-4CC7-9924-66B274D2D1C6}"/>
              </c:ext>
            </c:extLst>
          </c:dPt>
          <c:dLbls>
            <c:dLbl>
              <c:idx val="3"/>
              <c:layout>
                <c:manualLayout>
                  <c:x val="1.03092783505153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6C-4CC7-9924-66B274D2D1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CC7-9924-66B274D2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Total = 100% (63)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A-4D6B-835F-232A2228D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A-4D6B-835F-232A2228D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A-4D6B-835F-232A2228D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A-4D6B-835F-232A2228D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A-4D6B-835F-232A2228D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A-4D6B-835F-232A2228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  <c:pt idx="5">
                  <c:v>Programa de Fidelidade</c:v>
                </c:pt>
              </c:strCache>
            </c:strRef>
          </c:cat>
          <c:val>
            <c:numRef>
              <c:f>Planilha2!$B$99:$B$105</c:f>
              <c:numCache>
                <c:formatCode>0.0%</c:formatCode>
                <c:ptCount val="6"/>
                <c:pt idx="0">
                  <c:v>0.3968253968253968</c:v>
                </c:pt>
                <c:pt idx="1">
                  <c:v>0.33333333333333331</c:v>
                </c:pt>
                <c:pt idx="2">
                  <c:v>0.12698412698412698</c:v>
                </c:pt>
                <c:pt idx="3">
                  <c:v>6.3492063492063489E-2</c:v>
                </c:pt>
                <c:pt idx="4">
                  <c:v>6.3492063492063489E-2</c:v>
                </c:pt>
                <c:pt idx="5">
                  <c:v>1.5873015873015872E-2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5B5-8589-C35F1645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  <a:r>
              <a:rPr lang="en-US" sz="1000" baseline="0"/>
              <a:t> </a:t>
            </a:r>
            <a:r>
              <a:rPr lang="en-US" sz="1000"/>
              <a:t>total = 100% (29)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0.10344827586206896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0.37931034482758619</c:v>
                </c:pt>
                <c:pt idx="4">
                  <c:v>0.10344827586206896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D2-BE63-6FBAD47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Terceira resposta: t</a:t>
            </a:r>
            <a:r>
              <a:rPr lang="en-US" sz="1000"/>
              <a:t>otal = 100% (26)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93112633181123"/>
          <c:y val="0.3107953216374269"/>
          <c:w val="0.45313318112633183"/>
          <c:h val="0.5803284600389863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Planilha2!$A$125:$A$130</c:f>
              <c:strCache>
                <c:ptCount val="5"/>
                <c:pt idx="0">
                  <c:v>Atendimento</c:v>
                </c:pt>
                <c:pt idx="1">
                  <c:v>Conhecimento da marca e/ou posto</c:v>
                </c:pt>
                <c:pt idx="2">
                  <c:v>Programa de Fidelidade</c:v>
                </c:pt>
                <c:pt idx="3">
                  <c:v>Promoções e programas de descontos via aplicativo</c:v>
                </c:pt>
                <c:pt idx="4">
                  <c:v>Qualidade do combustível</c:v>
                </c:pt>
              </c:strCache>
            </c:strRef>
          </c:cat>
          <c:val>
            <c:numRef>
              <c:f>Planilha2!$B$125:$B$130</c:f>
              <c:numCache>
                <c:formatCode>0.0%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DDC-A065-E80D4BD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9520"/>
        <c:axId val="1877647600"/>
      </c:radarChart>
      <c:catAx>
        <c:axId val="1877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7600"/>
        <c:crosses val="autoZero"/>
        <c:auto val="1"/>
        <c:lblAlgn val="ctr"/>
        <c:lblOffset val="100"/>
        <c:noMultiLvlLbl val="0"/>
      </c:catAx>
      <c:valAx>
        <c:axId val="1877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Utiliza 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Planilha2!$A$165:$A$170</c:f>
              <c:strCache>
                <c:ptCount val="5"/>
                <c:pt idx="0">
                  <c:v>Não vejo necessidade</c:v>
                </c:pt>
                <c:pt idx="1">
                  <c:v>Sim</c:v>
                </c:pt>
                <c:pt idx="2">
                  <c:v>Não Conheço</c:v>
                </c:pt>
                <c:pt idx="3">
                  <c:v>Não, acho caro</c:v>
                </c:pt>
                <c:pt idx="4">
                  <c:v>Não, custo beneficio baixo</c:v>
                </c:pt>
              </c:strCache>
            </c:strRef>
          </c:cat>
          <c:val>
            <c:numRef>
              <c:f>Planilha2!$B$165:$B$170</c:f>
              <c:numCache>
                <c:formatCode>0.00%</c:formatCode>
                <c:ptCount val="5"/>
                <c:pt idx="0">
                  <c:v>0.39344262295081966</c:v>
                </c:pt>
                <c:pt idx="1">
                  <c:v>0.37704918032786883</c:v>
                </c:pt>
                <c:pt idx="2">
                  <c:v>0.14754098360655737</c:v>
                </c:pt>
                <c:pt idx="3">
                  <c:v>4.9180327868852458E-2</c:v>
                </c:pt>
                <c:pt idx="4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4562-992C-77265431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69624"/>
        <c:axId val="916669984"/>
      </c:barChart>
      <c:catAx>
        <c:axId val="9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984"/>
        <c:crosses val="autoZero"/>
        <c:auto val="1"/>
        <c:lblAlgn val="ctr"/>
        <c:lblOffset val="100"/>
        <c:noMultiLvlLbl val="0"/>
      </c:catAx>
      <c:valAx>
        <c:axId val="916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Não pode faltar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Planilha2!$B$145:$B$153</c:f>
              <c:strCache>
                <c:ptCount val="8"/>
                <c:pt idx="0">
                  <c:v>Atendimento</c:v>
                </c:pt>
                <c:pt idx="1">
                  <c:v>Bom preço </c:v>
                </c:pt>
                <c:pt idx="2">
                  <c:v>Limpeza</c:v>
                </c:pt>
                <c:pt idx="3">
                  <c:v>Infraestrutura</c:v>
                </c:pt>
                <c:pt idx="4">
                  <c:v>Produtos</c:v>
                </c:pt>
                <c:pt idx="5">
                  <c:v>Segurança</c:v>
                </c:pt>
                <c:pt idx="6">
                  <c:v>Serviços</c:v>
                </c:pt>
                <c:pt idx="7">
                  <c:v>(vazio)</c:v>
                </c:pt>
              </c:strCache>
            </c:strRef>
          </c:cat>
          <c:val>
            <c:numRef>
              <c:f>Planilha2!$C$145:$C$153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8-4939-9824-4009B69A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28024"/>
        <c:axId val="1107228744"/>
      </c:barChart>
      <c:catAx>
        <c:axId val="110722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744"/>
        <c:crosses val="autoZero"/>
        <c:auto val="1"/>
        <c:lblAlgn val="ctr"/>
        <c:lblOffset val="100"/>
        <c:noMultiLvlLbl val="0"/>
      </c:catAx>
      <c:valAx>
        <c:axId val="11072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Locais Dirige Profissionalmente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Planilha2!$D$186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27-43EA-A60F-0075F5EED4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Planilha2!$C$187:$C$194</c:f>
              <c:strCache>
                <c:ptCount val="7"/>
                <c:pt idx="0">
                  <c:v>Duque de Caxias</c:v>
                </c:pt>
                <c:pt idx="1">
                  <c:v>Florianópolis</c:v>
                </c:pt>
                <c:pt idx="2">
                  <c:v>Goiania</c:v>
                </c:pt>
                <c:pt idx="3">
                  <c:v>Niterói</c:v>
                </c:pt>
                <c:pt idx="4">
                  <c:v>Rio de Janeiro</c:v>
                </c:pt>
                <c:pt idx="5">
                  <c:v>São Gonçalo</c:v>
                </c:pt>
                <c:pt idx="6">
                  <c:v>Não Profissional</c:v>
                </c:pt>
              </c:strCache>
            </c:strRef>
          </c:cat>
          <c:val>
            <c:numRef>
              <c:f>Planilha2!$D$187:$D$194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7-43EA-A60F-0075F5EE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USADOS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Planilha2!$B$201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Planilha2!$A$202:$A$208</c:f>
              <c:strCache>
                <c:ptCount val="6"/>
                <c:pt idx="0">
                  <c:v>Não trabalho por aplicativo</c:v>
                </c:pt>
                <c:pt idx="1">
                  <c:v>99</c:v>
                </c:pt>
                <c:pt idx="2">
                  <c:v>Taxi</c:v>
                </c:pt>
                <c:pt idx="3">
                  <c:v>Ifood</c:v>
                </c:pt>
                <c:pt idx="4">
                  <c:v>Uber</c:v>
                </c:pt>
                <c:pt idx="5">
                  <c:v>Não Profissional</c:v>
                </c:pt>
              </c:strCache>
            </c:strRef>
          </c:cat>
          <c:val>
            <c:numRef>
              <c:f>Planilha2!$B$202:$B$208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000-8FAB-2736D90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846416"/>
        <c:axId val="846842816"/>
      </c:barChart>
      <c:catAx>
        <c:axId val="84684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2816"/>
        <c:crosses val="autoZero"/>
        <c:auto val="1"/>
        <c:lblAlgn val="ctr"/>
        <c:lblOffset val="100"/>
        <c:noMultiLvlLbl val="0"/>
      </c:catAx>
      <c:valAx>
        <c:axId val="846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0-4019-B0FE-C51F1667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0-4019-B0FE-C51F1667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0-4019-B0FE-C51F1667E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C0-4019-B0FE-C51F1667E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C0-4019-B0FE-C51F1667E5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C0-4019-B0FE-C51F1667E5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C0-4019-B0FE-C51F1667E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Planilha2!$A$36:$A$41</c:f>
              <c:strCache>
                <c:ptCount val="5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Programa de fidelidade com pontos</c:v>
                </c:pt>
                <c:pt idx="4">
                  <c:v>Troca de pontos por milhas</c:v>
                </c:pt>
              </c:strCache>
            </c:strRef>
          </c:cat>
          <c:val>
            <c:numRef>
              <c:f>Planilha2!$B$36:$B$41</c:f>
              <c:numCache>
                <c:formatCode>0.0%</c:formatCode>
                <c:ptCount val="5"/>
                <c:pt idx="0">
                  <c:v>6.6666666666666666E-2</c:v>
                </c:pt>
                <c:pt idx="1">
                  <c:v>0.6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0-4019-B0FE-C51F1667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38357111782877"/>
          <c:y val="5.8820916616192209E-2"/>
          <c:w val="0.41300094459917358"/>
          <c:h val="0.9407316777710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068875011313232"/>
          <c:y val="0.11504452568428948"/>
          <c:w val="0.5416197544272483"/>
          <c:h val="0.75282292838395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R$500,01 ou mais</c:v>
                </c:pt>
                <c:pt idx="1">
                  <c:v>De R$100,01 até R$200</c:v>
                </c:pt>
                <c:pt idx="2">
                  <c:v>De R$200,01 até R$300</c:v>
                </c:pt>
                <c:pt idx="3">
                  <c:v>De 300,01 até R$500</c:v>
                </c:pt>
                <c:pt idx="4">
                  <c:v>De R$50,01 até R$100</c:v>
                </c:pt>
                <c:pt idx="5">
                  <c:v>Até R$50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1.6393442622950821E-2</c:v>
                </c:pt>
                <c:pt idx="1">
                  <c:v>6.5573770491803282E-2</c:v>
                </c:pt>
                <c:pt idx="2">
                  <c:v>6.5573770491803282E-2</c:v>
                </c:pt>
                <c:pt idx="3">
                  <c:v>9.8360655737704916E-2</c:v>
                </c:pt>
                <c:pt idx="4">
                  <c:v>0.11475409836065574</c:v>
                </c:pt>
                <c:pt idx="5">
                  <c:v>0.63934426229508201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F6D-90FA-E60F275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dinâmica13</c:name>
    <c:fmtId val="3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9.4117647058823521E-3"/>
              <c:y val="-2.2522522522522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10335031650455"/>
          <c:y val="2.5969000496559556E-2"/>
          <c:w val="0.7983628608923885"/>
          <c:h val="0.4771701446064489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E2C6-4034-984B-C180249617AD}"/>
              </c:ext>
            </c:extLst>
          </c:dPt>
          <c:dLbls>
            <c:dLbl>
              <c:idx val="9"/>
              <c:layout>
                <c:manualLayout>
                  <c:x val="-9.4117647058823521E-3"/>
                  <c:y val="-2.2522522522522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C6-4034-984B-C180249617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A16-9FA5-FEABB2B3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dinâmica14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985838287596423E-2"/>
          <c:y val="5.1469442857884622E-2"/>
          <c:w val="0.50926642279606127"/>
          <c:h val="0.66555853605698778"/>
        </c:manualLayout>
      </c:layout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5-497C-BA4B-0AE423DA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5-497C-BA4B-0AE423DA4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5-497C-BA4B-0AE423DA4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5-497C-BA4B-0AE423DA4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D5-497C-BA4B-0AE423DA4E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D5-497C-BA4B-0AE423DA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Preço</c:v>
                </c:pt>
                <c:pt idx="1">
                  <c:v>Proximidade</c:v>
                </c:pt>
                <c:pt idx="2">
                  <c:v>Qualidade do combustível</c:v>
                </c:pt>
                <c:pt idx="3">
                  <c:v>Conhecimento da marca e/ou posto</c:v>
                </c:pt>
                <c:pt idx="4">
                  <c:v>Atendimento</c:v>
                </c:pt>
                <c:pt idx="5">
                  <c:v>Programa de Fidelidade</c:v>
                </c:pt>
              </c:strCache>
            </c:strRef>
          </c:cat>
          <c:val>
            <c:numRef>
              <c:f>Planilha2!$B$99:$B$105</c:f>
              <c:numCache>
                <c:formatCode>0.0%</c:formatCode>
                <c:ptCount val="6"/>
                <c:pt idx="0">
                  <c:v>0.3968253968253968</c:v>
                </c:pt>
                <c:pt idx="1">
                  <c:v>0.33333333333333331</c:v>
                </c:pt>
                <c:pt idx="2">
                  <c:v>0.12698412698412698</c:v>
                </c:pt>
                <c:pt idx="3">
                  <c:v>6.3492063492063489E-2</c:v>
                </c:pt>
                <c:pt idx="4">
                  <c:v>6.3492063492063489E-2</c:v>
                </c:pt>
                <c:pt idx="5">
                  <c:v>1.5873015873015872E-2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5-497C-BA4B-0AE423DA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31169633207616"/>
          <c:y val="0.13819181402337569"/>
          <c:w val="0.51468537021107652"/>
          <c:h val="0.592290578529847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Utiliza TAG</a:t>
            </a:r>
          </a:p>
        </c:rich>
      </c:tx>
      <c:layout>
        <c:manualLayout>
          <c:xMode val="edge"/>
          <c:yMode val="edge"/>
          <c:x val="0.37887560045560342"/>
          <c:y val="5.9504147720218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Planilha2!$A$165:$A$170</c:f>
              <c:strCache>
                <c:ptCount val="5"/>
                <c:pt idx="0">
                  <c:v>Não vejo necessidade</c:v>
                </c:pt>
                <c:pt idx="1">
                  <c:v>Sim</c:v>
                </c:pt>
                <c:pt idx="2">
                  <c:v>Não Conheço</c:v>
                </c:pt>
                <c:pt idx="3">
                  <c:v>Não, acho caro</c:v>
                </c:pt>
                <c:pt idx="4">
                  <c:v>Não, custo beneficio baixo</c:v>
                </c:pt>
              </c:strCache>
            </c:strRef>
          </c:cat>
          <c:val>
            <c:numRef>
              <c:f>Planilha2!$B$165:$B$170</c:f>
              <c:numCache>
                <c:formatCode>0.00%</c:formatCode>
                <c:ptCount val="5"/>
                <c:pt idx="0">
                  <c:v>0.39344262295081966</c:v>
                </c:pt>
                <c:pt idx="1">
                  <c:v>0.37704918032786883</c:v>
                </c:pt>
                <c:pt idx="2">
                  <c:v>0.14754098360655737</c:v>
                </c:pt>
                <c:pt idx="3">
                  <c:v>4.9180327868852458E-2</c:v>
                </c:pt>
                <c:pt idx="4">
                  <c:v>3.2786885245901641E-2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6E2-960A-7D7C6BFD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669624"/>
        <c:axId val="916669984"/>
      </c:barChart>
      <c:catAx>
        <c:axId val="9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984"/>
        <c:crosses val="autoZero"/>
        <c:auto val="1"/>
        <c:lblAlgn val="ctr"/>
        <c:lblOffset val="100"/>
        <c:noMultiLvlLbl val="0"/>
      </c:catAx>
      <c:valAx>
        <c:axId val="916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6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Não pode faltar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Planilha2!$B$145:$B$153</c:f>
              <c:strCache>
                <c:ptCount val="8"/>
                <c:pt idx="0">
                  <c:v>Atendimento</c:v>
                </c:pt>
                <c:pt idx="1">
                  <c:v>Bom preço </c:v>
                </c:pt>
                <c:pt idx="2">
                  <c:v>Limpeza</c:v>
                </c:pt>
                <c:pt idx="3">
                  <c:v>Infraestrutura</c:v>
                </c:pt>
                <c:pt idx="4">
                  <c:v>Produtos</c:v>
                </c:pt>
                <c:pt idx="5">
                  <c:v>Segurança</c:v>
                </c:pt>
                <c:pt idx="6">
                  <c:v>Serviços</c:v>
                </c:pt>
                <c:pt idx="7">
                  <c:v>(vazio)</c:v>
                </c:pt>
              </c:strCache>
            </c:strRef>
          </c:cat>
          <c:val>
            <c:numRef>
              <c:f>Planilha2!$C$145:$C$153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B-482B-8942-A1A39480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28024"/>
        <c:axId val="1107228744"/>
      </c:barChart>
      <c:catAx>
        <c:axId val="110722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744"/>
        <c:crosses val="autoZero"/>
        <c:auto val="1"/>
        <c:lblAlgn val="ctr"/>
        <c:lblOffset val="100"/>
        <c:noMultiLvlLbl val="0"/>
      </c:catAx>
      <c:valAx>
        <c:axId val="11072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2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Base de dados - Retificada II - com 69 respostas enviadas-Tratada e com filtros - Grupo 06.xlsx]Planilha2!Tabela dinâmica19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Motorista APP - Dirigem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226472998707446"/>
              <c:y val="-0.299305142412753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Planilha2!$D$186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C0-42AA-AF12-4BCABC2FD7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C0-42AA-AF12-4BCABC2FD7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C0-42AA-AF12-4BCABC2FD72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C0-42AA-AF12-4BCABC2FD7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C0-42AA-AF12-4BCABC2FD7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C0-42AA-AF12-4BCABC2FD7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A60B-4766-9F8E-4A72CFACEBB0}"/>
              </c:ext>
            </c:extLst>
          </c:dPt>
          <c:dLbls>
            <c:dLbl>
              <c:idx val="6"/>
              <c:layout>
                <c:manualLayout>
                  <c:x val="0.1226472998707446"/>
                  <c:y val="-0.29930514241275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0B-4766-9F8E-4A72CFAC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Planilha2!$C$187:$C$194</c:f>
              <c:strCache>
                <c:ptCount val="7"/>
                <c:pt idx="0">
                  <c:v>Duque de Caxias</c:v>
                </c:pt>
                <c:pt idx="1">
                  <c:v>Florianópolis</c:v>
                </c:pt>
                <c:pt idx="2">
                  <c:v>Goiania</c:v>
                </c:pt>
                <c:pt idx="3">
                  <c:v>Niterói</c:v>
                </c:pt>
                <c:pt idx="4">
                  <c:v>Rio de Janeiro</c:v>
                </c:pt>
                <c:pt idx="5">
                  <c:v>São Gonçalo</c:v>
                </c:pt>
                <c:pt idx="6">
                  <c:v>Não Profissional</c:v>
                </c:pt>
              </c:strCache>
            </c:strRef>
          </c:cat>
          <c:val>
            <c:numRef>
              <c:f>Planilha2!$D$187:$D$194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C0-42AA-AF12-4BCABC2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38100</xdr:rowOff>
    </xdr:from>
    <xdr:to>
      <xdr:col>6</xdr:col>
      <xdr:colOff>28574</xdr:colOff>
      <xdr:row>53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6- Além de combustíveis, na sua opinião, o que não pode faltar em um posto de combustível?*(1) 1">
              <a:extLst>
                <a:ext uri="{FF2B5EF4-FFF2-40B4-BE49-F238E27FC236}">
                  <a16:creationId xmlns:a16="http://schemas.microsoft.com/office/drawing/2014/main" id="{E410BD50-A864-4E63-9772-8AEB775FC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82933"/>
              <a:ext cx="3087157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9523</xdr:rowOff>
    </xdr:from>
    <xdr:to>
      <xdr:col>1</xdr:col>
      <xdr:colOff>285731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16- Qual é o seu sexo? 1">
              <a:extLst>
                <a:ext uri="{FF2B5EF4-FFF2-40B4-BE49-F238E27FC236}">
                  <a16:creationId xmlns:a16="http://schemas.microsoft.com/office/drawing/2014/main" id="{B9B32D35-E421-4FB3-9A03-D225DB103F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3"/>
              <a:ext cx="955656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123825</xdr:colOff>
      <xdr:row>7</xdr:row>
      <xdr:rowOff>9524</xdr:rowOff>
    </xdr:from>
    <xdr:to>
      <xdr:col>6</xdr:col>
      <xdr:colOff>381000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Faixas de idade 1">
              <a:extLst>
                <a:ext uri="{FF2B5EF4-FFF2-40B4-BE49-F238E27FC236}">
                  <a16:creationId xmlns:a16="http://schemas.microsoft.com/office/drawing/2014/main" id="{54441D11-99CF-44E1-AF56-294AF7949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8242" y="337607"/>
              <a:ext cx="1421341" cy="716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381000</xdr:colOff>
      <xdr:row>6</xdr:row>
      <xdr:rowOff>19049</xdr:rowOff>
    </xdr:from>
    <xdr:to>
      <xdr:col>8</xdr:col>
      <xdr:colOff>553889</xdr:colOff>
      <xdr:row>12</xdr:row>
      <xdr:rowOff>34199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18- Qual é a sua profissão? 1">
              <a:extLst>
                <a:ext uri="{FF2B5EF4-FFF2-40B4-BE49-F238E27FC236}">
                  <a16:creationId xmlns:a16="http://schemas.microsoft.com/office/drawing/2014/main" id="{7CFD6949-CE6B-49BD-9AD6-8F2295D9F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9583" y="325966"/>
              <a:ext cx="1231223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552450</xdr:colOff>
      <xdr:row>6</xdr:row>
      <xdr:rowOff>19049</xdr:rowOff>
    </xdr:from>
    <xdr:to>
      <xdr:col>12</xdr:col>
      <xdr:colOff>57151</xdr:colOff>
      <xdr:row>12</xdr:row>
      <xdr:rowOff>34199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19- Qual é a sua cor ou raça?*(2) 1">
              <a:extLst>
                <a:ext uri="{FF2B5EF4-FFF2-40B4-BE49-F238E27FC236}">
                  <a16:creationId xmlns:a16="http://schemas.microsoft.com/office/drawing/2014/main" id="{182008B5-285D-4550-A07E-0F684A094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9367" y="325966"/>
              <a:ext cx="1462617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57151</xdr:colOff>
      <xdr:row>6</xdr:row>
      <xdr:rowOff>19048</xdr:rowOff>
    </xdr:from>
    <xdr:to>
      <xdr:col>14</xdr:col>
      <xdr:colOff>600076</xdr:colOff>
      <xdr:row>12</xdr:row>
      <xdr:rowOff>34198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20- Qual é o seu grau de escolaridade? 1">
              <a:extLst>
                <a:ext uri="{FF2B5EF4-FFF2-40B4-BE49-F238E27FC236}">
                  <a16:creationId xmlns:a16="http://schemas.microsoft.com/office/drawing/2014/main" id="{45A1F8DB-0881-4ED6-A30A-E588F3E78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1984" y="325965"/>
              <a:ext cx="1431925" cy="72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600076</xdr:colOff>
      <xdr:row>7</xdr:row>
      <xdr:rowOff>9525</xdr:rowOff>
    </xdr:from>
    <xdr:to>
      <xdr:col>17</xdr:col>
      <xdr:colOff>103275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21- Em qual cidade você reside? 1">
              <a:extLst>
                <a:ext uri="{FF2B5EF4-FFF2-40B4-BE49-F238E27FC236}">
                  <a16:creationId xmlns:a16="http://schemas.microsoft.com/office/drawing/2014/main" id="{90ED0428-D816-4873-A218-E31A03E7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3909" y="337608"/>
              <a:ext cx="1344699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190500</xdr:colOff>
      <xdr:row>1</xdr:row>
      <xdr:rowOff>200025</xdr:rowOff>
    </xdr:from>
    <xdr:to>
      <xdr:col>25</xdr:col>
      <xdr:colOff>405000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Faixa de rendimento mensal 1">
              <a:extLst>
                <a:ext uri="{FF2B5EF4-FFF2-40B4-BE49-F238E27FC236}">
                  <a16:creationId xmlns:a16="http://schemas.microsoft.com/office/drawing/2014/main" id="{E2839AF2-1FFA-44D7-8D3F-D0C633363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2250" y="274108"/>
              <a:ext cx="1685583" cy="72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552449</xdr:colOff>
      <xdr:row>14</xdr:row>
      <xdr:rowOff>9525</xdr:rowOff>
    </xdr:from>
    <xdr:to>
      <xdr:col>13</xdr:col>
      <xdr:colOff>228599</xdr:colOff>
      <xdr:row>26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039D5-96E7-4192-8C41-8847E96A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6</xdr:col>
      <xdr:colOff>9525</xdr:colOff>
      <xdr:row>26</xdr:row>
      <xdr:rowOff>161925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2F3DF4-1B45-4DC8-8BCA-8A3C421E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257177</xdr:colOff>
      <xdr:row>14</xdr:row>
      <xdr:rowOff>9526</xdr:rowOff>
    </xdr:from>
    <xdr:to>
      <xdr:col>21</xdr:col>
      <xdr:colOff>228599</xdr:colOff>
      <xdr:row>27</xdr:row>
      <xdr:rowOff>9526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3D96D3-03D6-449A-9D72-EE32928F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28</xdr:row>
      <xdr:rowOff>1</xdr:rowOff>
    </xdr:from>
    <xdr:to>
      <xdr:col>6</xdr:col>
      <xdr:colOff>28576</xdr:colOff>
      <xdr:row>42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1C00FEE-2BE5-4455-8AC0-CB947B8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14</xdr:col>
      <xdr:colOff>161925</xdr:colOff>
      <xdr:row>42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FB5EB11-4495-47F6-9A20-4D9D8DF3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228600</xdr:colOff>
      <xdr:row>27</xdr:row>
      <xdr:rowOff>207819</xdr:rowOff>
    </xdr:from>
    <xdr:to>
      <xdr:col>23</xdr:col>
      <xdr:colOff>9525</xdr:colOff>
      <xdr:row>41</xdr:row>
      <xdr:rowOff>171450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7C5EC1-B763-46F5-A6F6-DF2784CF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104775</xdr:colOff>
      <xdr:row>6</xdr:row>
      <xdr:rowOff>9525</xdr:rowOff>
    </xdr:from>
    <xdr:to>
      <xdr:col>18</xdr:col>
      <xdr:colOff>935176</xdr:colOff>
      <xdr:row>12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Região do Brasil onde reside 1">
              <a:extLst>
                <a:ext uri="{FF2B5EF4-FFF2-40B4-BE49-F238E27FC236}">
                  <a16:creationId xmlns:a16="http://schemas.microsoft.com/office/drawing/2014/main" id="{73256865-D963-40F4-B12C-9F7AA3D60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108" y="316442"/>
              <a:ext cx="1444235" cy="718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933450</xdr:colOff>
      <xdr:row>1</xdr:row>
      <xdr:rowOff>219075</xdr:rowOff>
    </xdr:from>
    <xdr:to>
      <xdr:col>21</xdr:col>
      <xdr:colOff>191100</xdr:colOff>
      <xdr:row>11</xdr:row>
      <xdr:rowOff>5625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23- Você é pessoa com deficiência? Se sim, qual(is)?*(3) 1">
              <a:extLst>
                <a:ext uri="{FF2B5EF4-FFF2-40B4-BE49-F238E27FC236}">
                  <a16:creationId xmlns:a16="http://schemas.microsoft.com/office/drawing/2014/main" id="{12D43137-2034-4D8A-BDE7-8BB99DB3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2617" y="293158"/>
              <a:ext cx="1300233" cy="722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266700</xdr:colOff>
      <xdr:row>7</xdr:row>
      <xdr:rowOff>0</xdr:rowOff>
    </xdr:from>
    <xdr:to>
      <xdr:col>3</xdr:col>
      <xdr:colOff>133349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fissional 1">
              <a:extLst>
                <a:ext uri="{FF2B5EF4-FFF2-40B4-BE49-F238E27FC236}">
                  <a16:creationId xmlns:a16="http://schemas.microsoft.com/office/drawing/2014/main" id="{7AD6A679-1782-4127-9C3D-44F5C275E0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" y="328083"/>
              <a:ext cx="1094316" cy="687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269875</xdr:colOff>
      <xdr:row>42</xdr:row>
      <xdr:rowOff>19049</xdr:rowOff>
    </xdr:from>
    <xdr:to>
      <xdr:col>20</xdr:col>
      <xdr:colOff>170391</xdr:colOff>
      <xdr:row>56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E75BE2-A4ED-487B-A4D1-5A708702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9525</xdr:rowOff>
    </xdr:from>
    <xdr:to>
      <xdr:col>6</xdr:col>
      <xdr:colOff>28574</xdr:colOff>
      <xdr:row>55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F6826A-FE23-40EE-9E8D-B3BE4627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168275</xdr:rowOff>
    </xdr:from>
    <xdr:to>
      <xdr:col>8</xdr:col>
      <xdr:colOff>433918</xdr:colOff>
      <xdr:row>69</xdr:row>
      <xdr:rowOff>71966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9C8350-7724-4D16-8A8A-877C6337B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464609</xdr:colOff>
      <xdr:row>56</xdr:row>
      <xdr:rowOff>7410</xdr:rowOff>
    </xdr:from>
    <xdr:to>
      <xdr:col>14</xdr:col>
      <xdr:colOff>254000</xdr:colOff>
      <xdr:row>64</xdr:row>
      <xdr:rowOff>137584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13- Qual cidade você atua mais dirigindo profissionalmente? 1">
              <a:extLst>
                <a:ext uri="{FF2B5EF4-FFF2-40B4-BE49-F238E27FC236}">
                  <a16:creationId xmlns:a16="http://schemas.microsoft.com/office/drawing/2014/main" id="{68D44587-E5F3-42C8-BFAE-805874967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 Qual cidade você atua mais dirigindo profissionalmente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6" y="9257243"/>
              <a:ext cx="2636307" cy="1654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69850</xdr:colOff>
      <xdr:row>42</xdr:row>
      <xdr:rowOff>10583</xdr:rowOff>
    </xdr:from>
    <xdr:to>
      <xdr:col>14</xdr:col>
      <xdr:colOff>222250</xdr:colOff>
      <xdr:row>55</xdr:row>
      <xdr:rowOff>179917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ECA862D-858A-4CF1-A964-69BFFB40D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2714625</xdr:colOff>
      <xdr:row>14</xdr:row>
      <xdr:rowOff>152399</xdr:rowOff>
    </xdr:from>
    <xdr:to>
      <xdr:col>5</xdr:col>
      <xdr:colOff>504825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9DE04-0186-B5C4-FA4A-2A1D3BF4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1188000</xdr:colOff>
      <xdr:row>13</xdr:row>
      <xdr:rowOff>164475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16- Qual é o seu sexo?">
              <a:extLst>
                <a:ext uri="{FF2B5EF4-FFF2-40B4-BE49-F238E27FC236}">
                  <a16:creationId xmlns:a16="http://schemas.microsoft.com/office/drawing/2014/main" id="{0E9F7495-141E-C4B1-8F4B-9F5103D90B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5"/>
              <a:ext cx="1188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180976</xdr:rowOff>
    </xdr:from>
    <xdr:to>
      <xdr:col>1</xdr:col>
      <xdr:colOff>1600200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ixas de idade">
              <a:extLst>
                <a:ext uri="{FF2B5EF4-FFF2-40B4-BE49-F238E27FC236}">
                  <a16:creationId xmlns:a16="http://schemas.microsoft.com/office/drawing/2014/main" id="{781E2F6A-A98B-3F40-3E1C-6E3D553E47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704976"/>
              <a:ext cx="16002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1628774</xdr:colOff>
      <xdr:row>8</xdr:row>
      <xdr:rowOff>180975</xdr:rowOff>
    </xdr:from>
    <xdr:to>
      <xdr:col>1</xdr:col>
      <xdr:colOff>3505199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18- Qual é a sua profissão?">
              <a:extLst>
                <a:ext uri="{FF2B5EF4-FFF2-40B4-BE49-F238E27FC236}">
                  <a16:creationId xmlns:a16="http://schemas.microsoft.com/office/drawing/2014/main" id="{12031AA7-1E6B-6469-E43E-8444AB1A8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1704975"/>
              <a:ext cx="18764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3543299</xdr:colOff>
      <xdr:row>8</xdr:row>
      <xdr:rowOff>180975</xdr:rowOff>
    </xdr:from>
    <xdr:to>
      <xdr:col>3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19- Qual é a sua cor ou raça?*(2)">
              <a:extLst>
                <a:ext uri="{FF2B5EF4-FFF2-40B4-BE49-F238E27FC236}">
                  <a16:creationId xmlns:a16="http://schemas.microsoft.com/office/drawing/2014/main" id="{F27A48AC-9784-EF12-041B-E3E7BF518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704975"/>
              <a:ext cx="14668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352425</xdr:colOff>
      <xdr:row>9</xdr:row>
      <xdr:rowOff>0</xdr:rowOff>
    </xdr:from>
    <xdr:to>
      <xdr:col>6</xdr:col>
      <xdr:colOff>76200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20- Qual é o seu grau de escolaridade?">
              <a:extLst>
                <a:ext uri="{FF2B5EF4-FFF2-40B4-BE49-F238E27FC236}">
                  <a16:creationId xmlns:a16="http://schemas.microsoft.com/office/drawing/2014/main" id="{9830B3DF-AACF-F3C1-6EED-AD27AEB95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714500"/>
              <a:ext cx="1552575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9</xdr:row>
      <xdr:rowOff>9525</xdr:rowOff>
    </xdr:from>
    <xdr:to>
      <xdr:col>9</xdr:col>
      <xdr:colOff>95250</xdr:colOff>
      <xdr:row>13</xdr:row>
      <xdr:rowOff>183525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21- Em qual cidade você reside?">
              <a:extLst>
                <a:ext uri="{FF2B5EF4-FFF2-40B4-BE49-F238E27FC236}">
                  <a16:creationId xmlns:a16="http://schemas.microsoft.com/office/drawing/2014/main" id="{D2633EBB-1386-7E6F-BF9F-06BFC46DF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24025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9</xdr:row>
      <xdr:rowOff>0</xdr:rowOff>
    </xdr:from>
    <xdr:to>
      <xdr:col>12</xdr:col>
      <xdr:colOff>133350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UF onde reside">
              <a:extLst>
                <a:ext uri="{FF2B5EF4-FFF2-40B4-BE49-F238E27FC236}">
                  <a16:creationId xmlns:a16="http://schemas.microsoft.com/office/drawing/2014/main" id="{293969CE-BB8A-01C9-05ED-3ECD65120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9</xdr:row>
      <xdr:rowOff>0</xdr:rowOff>
    </xdr:from>
    <xdr:to>
      <xdr:col>15</xdr:col>
      <xdr:colOff>152400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ão do Brasil onde reside">
              <a:extLst>
                <a:ext uri="{FF2B5EF4-FFF2-40B4-BE49-F238E27FC236}">
                  <a16:creationId xmlns:a16="http://schemas.microsoft.com/office/drawing/2014/main" id="{C186D99E-51D1-AD02-5EEF-168780E44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9</xdr:row>
      <xdr:rowOff>38101</xdr:rowOff>
    </xdr:from>
    <xdr:to>
      <xdr:col>21</xdr:col>
      <xdr:colOff>352425</xdr:colOff>
      <xdr:row>13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ixa de rendimento mensal">
              <a:extLst>
                <a:ext uri="{FF2B5EF4-FFF2-40B4-BE49-F238E27FC236}">
                  <a16:creationId xmlns:a16="http://schemas.microsoft.com/office/drawing/2014/main" id="{C47A8E02-2FBB-829A-D23E-9AD7B6A1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17526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9</xdr:row>
      <xdr:rowOff>28575</xdr:rowOff>
    </xdr:from>
    <xdr:to>
      <xdr:col>18</xdr:col>
      <xdr:colOff>247650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23- Você é pessoa com deficiência? Se sim, qual(is)?*(3)">
              <a:extLst>
                <a:ext uri="{FF2B5EF4-FFF2-40B4-BE49-F238E27FC236}">
                  <a16:creationId xmlns:a16="http://schemas.microsoft.com/office/drawing/2014/main" id="{5B7C9388-7D15-0D15-F566-49EC38839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7430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14</xdr:row>
      <xdr:rowOff>95250</xdr:rowOff>
    </xdr:from>
    <xdr:to>
      <xdr:col>1</xdr:col>
      <xdr:colOff>2371725</xdr:colOff>
      <xdr:row>25</xdr:row>
      <xdr:rowOff>66674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9C5281D-637F-6457-4C85-D223D11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219075</xdr:colOff>
      <xdr:row>15</xdr:row>
      <xdr:rowOff>104775</xdr:rowOff>
    </xdr:from>
    <xdr:to>
      <xdr:col>15</xdr:col>
      <xdr:colOff>396875</xdr:colOff>
      <xdr:row>19</xdr:row>
      <xdr:rowOff>8467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2- Você atualmente está dirigindo profissionalmente como forma de obter renda? 2">
              <a:extLst>
                <a:ext uri="{FF2B5EF4-FFF2-40B4-BE49-F238E27FC236}">
                  <a16:creationId xmlns:a16="http://schemas.microsoft.com/office/drawing/2014/main" id="{09638799-7FA8-43A7-94B7-43F651D6C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Você atualmente está dirigindo profissionalmente como forma de obter rend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2962275"/>
              <a:ext cx="5664200" cy="665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302684</xdr:colOff>
      <xdr:row>25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1- Qual o tipo de combustível que você mais utiliza? 2">
              <a:extLst>
                <a:ext uri="{FF2B5EF4-FFF2-40B4-BE49-F238E27FC236}">
                  <a16:creationId xmlns:a16="http://schemas.microsoft.com/office/drawing/2014/main" id="{4A7AE301-10EB-46C8-8F26-406D5BC9D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4000500"/>
              <a:ext cx="2741084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27</xdr:row>
      <xdr:rowOff>0</xdr:rowOff>
    </xdr:from>
    <xdr:to>
      <xdr:col>12</xdr:col>
      <xdr:colOff>186266</xdr:colOff>
      <xdr:row>30</xdr:row>
      <xdr:rowOff>84668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7- Você utiliza aplicativo de rede de postos de combustível? Se sim, Qual? 2">
              <a:extLst>
                <a:ext uri="{FF2B5EF4-FFF2-40B4-BE49-F238E27FC236}">
                  <a16:creationId xmlns:a16="http://schemas.microsoft.com/office/drawing/2014/main" id="{58647A66-0C31-47DF-B3B4-AF71E0BC0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Você utiliza aplicativo de rede de postos de combustível? Se sim, Qual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5143500"/>
              <a:ext cx="2624666" cy="65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28</xdr:row>
      <xdr:rowOff>0</xdr:rowOff>
    </xdr:from>
    <xdr:to>
      <xdr:col>5</xdr:col>
      <xdr:colOff>0</xdr:colOff>
      <xdr:row>41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6- Além de combustíveis, na sua opinião, o que não pode faltar em um posto de combustível?*(1) 2">
              <a:extLst>
                <a:ext uri="{FF2B5EF4-FFF2-40B4-BE49-F238E27FC236}">
                  <a16:creationId xmlns:a16="http://schemas.microsoft.com/office/drawing/2014/main" id="{28D32CEF-9F95-412F-9AFD-459FF2402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5334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399573</xdr:colOff>
      <xdr:row>17</xdr:row>
      <xdr:rowOff>133350</xdr:rowOff>
    </xdr:from>
    <xdr:to>
      <xdr:col>1</xdr:col>
      <xdr:colOff>2353151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7D3B9-E1A5-7E73-3798-57FA0067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2214562</xdr:colOff>
      <xdr:row>17</xdr:row>
      <xdr:rowOff>133350</xdr:rowOff>
    </xdr:from>
    <xdr:to>
      <xdr:col>1</xdr:col>
      <xdr:colOff>3881437</xdr:colOff>
      <xdr:row>32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F490B-D43F-77FD-EEC9-5055F45E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33</xdr:row>
      <xdr:rowOff>9525</xdr:rowOff>
    </xdr:from>
    <xdr:to>
      <xdr:col>2</xdr:col>
      <xdr:colOff>3505200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14CF7D-D5F4-D037-DFF7-B4137AA3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48</xdr:row>
      <xdr:rowOff>85725</xdr:rowOff>
    </xdr:from>
    <xdr:to>
      <xdr:col>2</xdr:col>
      <xdr:colOff>4591050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67286C-A282-E382-A082-FB223A26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1</xdr:row>
      <xdr:rowOff>142875</xdr:rowOff>
    </xdr:from>
    <xdr:to>
      <xdr:col>2</xdr:col>
      <xdr:colOff>2162175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798634-9045-4F87-8A37-66E0E08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63</xdr:row>
      <xdr:rowOff>38100</xdr:rowOff>
    </xdr:from>
    <xdr:to>
      <xdr:col>4</xdr:col>
      <xdr:colOff>514350</xdr:colOff>
      <xdr:row>77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7D455-FB83-1DDD-1F2F-49DF6752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79</xdr:row>
      <xdr:rowOff>180975</xdr:rowOff>
    </xdr:from>
    <xdr:to>
      <xdr:col>4</xdr:col>
      <xdr:colOff>314325</xdr:colOff>
      <xdr:row>94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6CA783-636E-E74F-DC8C-B5F7A982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400050</xdr:colOff>
      <xdr:row>97</xdr:row>
      <xdr:rowOff>19050</xdr:rowOff>
    </xdr:from>
    <xdr:to>
      <xdr:col>3</xdr:col>
      <xdr:colOff>1171575</xdr:colOff>
      <xdr:row>111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FA87FB-EB66-CDA9-EB5E-2C7B252B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152400</xdr:colOff>
      <xdr:row>109</xdr:row>
      <xdr:rowOff>38100</xdr:rowOff>
    </xdr:from>
    <xdr:to>
      <xdr:col>3</xdr:col>
      <xdr:colOff>714600</xdr:colOff>
      <xdr:row>119</xdr:row>
      <xdr:rowOff>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0328F-7BC2-BDEB-8129-C31A74CF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152400</xdr:colOff>
      <xdr:row>119</xdr:row>
      <xdr:rowOff>19050</xdr:rowOff>
    </xdr:from>
    <xdr:to>
      <xdr:col>3</xdr:col>
      <xdr:colOff>714600</xdr:colOff>
      <xdr:row>129</xdr:row>
      <xdr:rowOff>166050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4D2CFE-E10C-63B1-A54A-B030C46C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143</xdr:row>
      <xdr:rowOff>47626</xdr:rowOff>
    </xdr:from>
    <xdr:to>
      <xdr:col>1</xdr:col>
      <xdr:colOff>32657</xdr:colOff>
      <xdr:row>148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fissional">
              <a:extLst>
                <a:ext uri="{FF2B5EF4-FFF2-40B4-BE49-F238E27FC236}">
                  <a16:creationId xmlns:a16="http://schemas.microsoft.com/office/drawing/2014/main" id="{C7F5E681-3FCD-5974-5FCB-75AF8FB5D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ss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7962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1068160</xdr:colOff>
      <xdr:row>165</xdr:row>
      <xdr:rowOff>166008</xdr:rowOff>
    </xdr:from>
    <xdr:to>
      <xdr:col>3</xdr:col>
      <xdr:colOff>4034517</xdr:colOff>
      <xdr:row>180</xdr:row>
      <xdr:rowOff>51708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87FBC70-F1D0-CA99-649F-7538DB188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891267</xdr:colOff>
      <xdr:row>148</xdr:row>
      <xdr:rowOff>57150</xdr:rowOff>
    </xdr:from>
    <xdr:to>
      <xdr:col>2</xdr:col>
      <xdr:colOff>5463267</xdr:colOff>
      <xdr:row>162</xdr:row>
      <xdr:rowOff>133350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A5AFB0-91E0-70A9-5C7F-95D0A2A3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469446</xdr:colOff>
      <xdr:row>176</xdr:row>
      <xdr:rowOff>70758</xdr:rowOff>
    </xdr:from>
    <xdr:to>
      <xdr:col>7</xdr:col>
      <xdr:colOff>-1</xdr:colOff>
      <xdr:row>190</xdr:row>
      <xdr:rowOff>146958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19F05CE-E122-29B5-1F25-5F6B5CD2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1000125</xdr:colOff>
      <xdr:row>172</xdr:row>
      <xdr:rowOff>131989</xdr:rowOff>
    </xdr:from>
    <xdr:to>
      <xdr:col>1</xdr:col>
      <xdr:colOff>1032782</xdr:colOff>
      <xdr:row>185</xdr:row>
      <xdr:rowOff>179614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13- Qual cidade você atua mais dirigindo profissionalmente?">
              <a:extLst>
                <a:ext uri="{FF2B5EF4-FFF2-40B4-BE49-F238E27FC236}">
                  <a16:creationId xmlns:a16="http://schemas.microsoft.com/office/drawing/2014/main" id="{3F8AA1D7-1B1F-46E6-4E7E-9F28D8654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 Qual cidade você atua mais dirigindo profissionalmente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" y="3327898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595993</xdr:colOff>
      <xdr:row>150</xdr:row>
      <xdr:rowOff>131991</xdr:rowOff>
    </xdr:from>
    <xdr:to>
      <xdr:col>1</xdr:col>
      <xdr:colOff>2424793</xdr:colOff>
      <xdr:row>159</xdr:row>
      <xdr:rowOff>40823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6- Além de combustíveis, na sua opinião, o que não pode faltar em um posto de combustível?*(1)">
              <a:extLst>
                <a:ext uri="{FF2B5EF4-FFF2-40B4-BE49-F238E27FC236}">
                  <a16:creationId xmlns:a16="http://schemas.microsoft.com/office/drawing/2014/main" id="{63C54AE7-73EF-926E-0EEA-BE08D8A70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 Além de combustíveis, na sua opinião, o que não pode faltar em um posto de combustível?*(1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2136" y="29087991"/>
              <a:ext cx="1828800" cy="1623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891267</xdr:colOff>
      <xdr:row>195</xdr:row>
      <xdr:rowOff>57150</xdr:rowOff>
    </xdr:from>
    <xdr:to>
      <xdr:col>3</xdr:col>
      <xdr:colOff>3857624</xdr:colOff>
      <xdr:row>209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1EA4067-AF14-1605-3D51-70A2D41B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1058636</xdr:colOff>
      <xdr:row>196</xdr:row>
      <xdr:rowOff>9525</xdr:rowOff>
    </xdr:from>
    <xdr:to>
      <xdr:col>3</xdr:col>
      <xdr:colOff>1281793</xdr:colOff>
      <xdr:row>209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14- Quais aplicativos você mais utiliza para trabalhar?">
              <a:extLst>
                <a:ext uri="{FF2B5EF4-FFF2-40B4-BE49-F238E27FC236}">
                  <a16:creationId xmlns:a16="http://schemas.microsoft.com/office/drawing/2014/main" id="{EB4841FD-D561-DAEC-E172-3B17CB93B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 Quais aplicativos você mais utiliza para trabalhar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37728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1970314</xdr:colOff>
      <xdr:row>199</xdr:row>
      <xdr:rowOff>9525</xdr:rowOff>
    </xdr:from>
    <xdr:to>
      <xdr:col>1</xdr:col>
      <xdr:colOff>3799114</xdr:colOff>
      <xdr:row>212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14- Quais aplicativos você mais utiliza para trabalhar? 1">
              <a:extLst>
                <a:ext uri="{FF2B5EF4-FFF2-40B4-BE49-F238E27FC236}">
                  <a16:creationId xmlns:a16="http://schemas.microsoft.com/office/drawing/2014/main" id="{056C198D-AF6D-896E-4CC3-05DD0AE19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 Quais aplicativos você mais utiliza para trabalhar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6457" y="383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72.768686574076" createdVersion="8" refreshedVersion="8" minRefreshableVersion="3" recordCount="69" xr:uid="{9C881A4E-5F66-433C-BE59-E2A0136AEA9E}">
  <cacheSource type="worksheet">
    <worksheetSource ref="A1:AY70" sheet="Base de dados"/>
  </cacheSource>
  <cacheFields count="51">
    <cacheField name="ID das respostas enviadas (ordenada por ordem de envio, da primeira até a 60)" numFmtId="1">
      <sharedItems containsSemiMixedTypes="0" containsString="0" containsNumber="1" containsInteger="1" minValue="1" maxValue="69"/>
    </cacheField>
    <cacheField name="Data da resposta" numFmtId="14">
      <sharedItems containsSemiMixedTypes="0" containsNonDate="0" containsDate="1" containsString="0" minDate="2023-05-11T00:00:00" maxDate="2023-05-23T00:00:00"/>
    </cacheField>
    <cacheField name="Hora da resposta" numFmtId="0">
      <sharedItems containsDate="1" containsMixedTypes="1" minDate="1899-12-30T00:20:32" maxDate="1899-12-30T23:22:36"/>
    </cacheField>
    <cacheField name="1- Qual o tipo de combustível que você mais utiliza?" numFmtId="49">
      <sharedItems count="4">
        <s v="Gasolina"/>
        <s v="Não consumo"/>
        <s v="Etanol"/>
        <s v="Gás Natural(GNV)"/>
      </sharedItems>
    </cacheField>
    <cacheField name="2- Qual é a média do seu gasto diário com combustível? Responda em R$." numFmtId="0">
      <sharedItems containsMixedTypes="1" containsNumber="1" minValue="4" maxValue="600"/>
    </cacheField>
    <cacheField name="Faixas de gasto médio diário com combustível" numFmtId="49">
      <sharedItems count="9">
        <s v="De R$50,01 até R$100"/>
        <s v="Não se aplica"/>
        <s v="R$500,01 ou mais"/>
        <s v="De 300,01 até R$500"/>
        <s v="Até R$50"/>
        <s v="De R$100,01 até R$200"/>
        <s v="Não respondeu"/>
        <s v="De R$200,01 até R$300"/>
        <s v="Resposta inválida para esta pergunta."/>
      </sharedItems>
    </cacheField>
    <cacheField name="3- De qual empresa e/ou posto de combustível você mais consome?" numFmtId="49">
      <sharedItems count="14">
        <s v="Ipiranga"/>
        <s v="Não se aplica"/>
        <s v="O mais barato"/>
        <s v="Posto Carreteiro"/>
        <s v="Rede Infinity"/>
        <s v="Shell "/>
        <s v="O mais próximo "/>
        <s v=" Petrobras/BR"/>
        <s v="Terrana "/>
        <s v="Sem preferência "/>
        <s v="Forza"/>
        <s v="A com melhor custo-benefício"/>
        <s v="Posto Carreteiro (Goiânia) " u="1"/>
        <s v="Shell" u="1"/>
      </sharedItems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unt="7">
        <s v="Preço"/>
        <s v="Não se aplica"/>
        <s v="Programa de Fidelidade"/>
        <s v="Proximidade"/>
        <s v="Qualidade do combustível"/>
        <s v="Conhecimento da marca e/ou posto"/>
        <s v="Atendimento"/>
      </sharedItems>
    </cacheField>
    <cacheField name="4- Segunda resposta." numFmtId="49">
      <sharedItems containsBlank="1" count="10">
        <s v="Atendimento"/>
        <s v="Não se aplica"/>
        <s v="Programa de Fidelidade"/>
        <m/>
        <s v="Promoções e programas de descontos via aplicativo"/>
        <s v="Preço"/>
        <s v="Conhecimento da marca e/ou posto"/>
        <s v="Qualidade do combustível"/>
        <s v="Loja de Conveniencia"/>
        <s v="Não houve"/>
      </sharedItems>
    </cacheField>
    <cacheField name="4 - Terceira resposta." numFmtId="49">
      <sharedItems containsBlank="1" count="7">
        <s v="Qualidade do combustível"/>
        <s v="Não se aplica"/>
        <m/>
        <s v="Atendimento"/>
        <s v="Conhecimento da marca e/ou posto"/>
        <s v="Promoções e programas de descontos via aplicativo"/>
        <s v="Programa de Fidelidade"/>
      </sharedItems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 containsBlank="1" count="8">
        <s v="Infraestrutura"/>
        <m/>
        <s v="Bom preço "/>
        <s v="Serviços"/>
        <s v="Atendimento"/>
        <s v="Segurança"/>
        <s v="Produtos"/>
        <s v="Limpeza"/>
      </sharedItems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unt="9">
        <s v="Não "/>
        <s v="Não se aplica"/>
        <s v="abastece-aí"/>
        <s v="Abastece Kurujão"/>
        <s v="SIM Rede"/>
        <s v="Shell Box"/>
        <s v="Resposta inválida para a pergunta."/>
        <s v="Aditiva"/>
        <s v="Não" u="1"/>
      </sharedItems>
    </cacheField>
    <cacheField name="7- Segunda resposta." numFmtId="49">
      <sharedItems containsBlank="1" count="5">
        <m/>
        <s v="Não se aplica"/>
        <s v="abastece-aí"/>
        <s v="Shell Box"/>
        <s v="Não respondeu" u="1"/>
      </sharedItems>
    </cacheField>
    <cacheField name="8- Quais vantagens desse aplicativo lhe agradam? Em caso de ter respondido não na pergunta anterior, responda não novamente." numFmtId="49">
      <sharedItems count="12">
        <s v="Não utilizo"/>
        <s v="Programa de fidelidade com pontos"/>
        <s v="Facilidade"/>
        <s v="Descontos"/>
        <s v="Caskback"/>
        <s v="Não se aplica"/>
        <s v="Muitas"/>
        <s v="Resposta inválida para a pergunta"/>
        <s v="Troca de pontos por milhas"/>
        <s v="Resposta inválida para a pergunta." u="1"/>
        <s v="Não " u="1"/>
        <s v="Facilidade " u="1"/>
      </sharedItems>
    </cacheField>
    <cacheField name="8- Segunda resposta." numFmtId="49">
      <sharedItems containsBlank="1" count="5">
        <s v="Não respondeu"/>
        <s v="Não se aplica"/>
        <m/>
        <s v="Rapidez"/>
        <s v="Programa de fidelidade com pontos"/>
      </sharedItems>
    </cacheField>
    <cacheField name="9- Seu veículo possui algum dispositivo de pagamento automático para pedágio e abastecimento?" numFmtId="49">
      <sharedItems containsBlank="1" count="9">
        <s v="Sim"/>
        <m/>
        <s v="Não vejo necessidade"/>
        <s v="Não, custo beneficio baixo"/>
        <s v="Não, acho caro"/>
        <s v="Não Conheço"/>
        <s v=""/>
        <s v="Não se aplica" u="1"/>
        <s v="Não conheço esse sistema" u="1"/>
      </sharedItems>
    </cacheField>
    <cacheField name="10- Qual forma de pagamento você mais utiliza para pagar o abastecimento?_x000a_" numFmtId="49">
      <sharedItems/>
    </cacheField>
    <cacheField name="11- O posto no qual você frequenta oferece algum &quot;brinde&quot; para você consumir combustível?" numFmtId="49">
      <sharedItems/>
    </cacheField>
    <cacheField name="Profissional" numFmtId="49">
      <sharedItems count="2">
        <s v="Sim"/>
        <s v="Não"/>
      </sharedItems>
    </cacheField>
    <cacheField name="12- Você atualmente está dirigindo profissionalmente como forma de obter renda?" numFmtId="49">
      <sharedItems count="7">
        <s v="Sim, como entregador por aplicativo"/>
        <s v="Não se aplica"/>
        <s v="Não"/>
        <s v="Outro: utilizo para trabalho"/>
        <s v="Sim, motorista de aplicativo"/>
        <s v="Outro:taxista "/>
        <s v="Outro: mototáxi"/>
      </sharedItems>
    </cacheField>
    <cacheField name="13- Qual cidade você atua mais dirigindo profissionalmente?" numFmtId="49">
      <sharedItems containsBlank="1" count="9">
        <s v="Niterói"/>
        <s v="Não Profissional"/>
        <s v="Goiania"/>
        <s v="Rio de Janeiro"/>
        <s v="São Gonçalo"/>
        <s v="Duque de Caxias"/>
        <s v="Florianópolis"/>
        <s v="" u="1"/>
        <m u="1"/>
      </sharedItems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MixedTypes="1" containsNumber="1" containsInteger="1" minValue="99" maxValue="99" count="6">
        <s v="Uber"/>
        <s v="Não Profissional"/>
        <s v="Não trabalho por aplicativo"/>
        <s v="Taxi"/>
        <n v="99"/>
        <s v="Ifood"/>
      </sharedItems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unt="2">
        <s v="Masculino"/>
        <s v="Feminino"/>
      </sharedItems>
    </cacheField>
    <cacheField name="17- Qual é a sua idade?" numFmtId="0">
      <sharedItems containsMixedTypes="1" containsNumber="1" containsInteger="1" minValue="22" maxValue="57"/>
    </cacheField>
    <cacheField name="Faixas de idade" numFmtId="49">
      <sharedItems count="7">
        <s v="31-39"/>
        <s v="50-59"/>
        <s v="60 ou +"/>
        <s v="26-30"/>
        <s v="40-49"/>
        <s v="18-25"/>
        <s v="Resposta com erro e/ou outlier"/>
      </sharedItems>
    </cacheField>
    <cacheField name="18- Qual é a sua profissão?" numFmtId="49">
      <sharedItems count="35">
        <s v="Professor(a)"/>
        <s v="Vigilante"/>
        <s v="Contador(a)"/>
        <s v="Corretor(a) de imóveis "/>
        <s v="Funcionário(a) público(a) "/>
        <s v="Assistente administrativo "/>
        <s v="Empresario(a)"/>
        <s v="Motorista"/>
        <s v="Aposentado(a)"/>
        <s v="Sem resposta"/>
        <s v="Psicólogo(a) "/>
        <s v="Autônomo(a)"/>
        <s v="Farmacêutico(a) "/>
        <s v="Cabeleireiro(a) "/>
        <s v="Maqueiro(a) "/>
        <s v="Construtor(a)"/>
        <s v="Faxineiro(a)"/>
        <s v="Segurança "/>
        <s v="Vendedor(a)"/>
        <s v="Técnico(a) em segurança do trabalho "/>
        <s v="Pedagogo(a)"/>
        <s v="Militar"/>
        <s v="Servidor(a) público(a) "/>
        <s v="Técnico(a) em radiologia "/>
        <s v="Administrador(a) "/>
        <s v="Técnico(a) de enfermagem "/>
        <s v="Microempreendedor(a)"/>
        <s v="Cirurgião(a) dentista "/>
        <s v="Técnico(a) em prótese dentária "/>
        <s v="Dentista"/>
        <s v="Representante comercial "/>
        <s v="Auxiliar administrativo"/>
        <s v="Auxiliar de escritório"/>
        <s v="Bombeiro(a)"/>
        <s v="Bibliotecário(a)"/>
      </sharedItems>
    </cacheField>
    <cacheField name="19- Qual é a sua cor ou raça?*(2)" numFmtId="49">
      <sharedItems count="4">
        <s v="Branca"/>
        <s v="Parda"/>
        <s v="Preta"/>
        <s v="Prefiro não responder"/>
      </sharedItems>
    </cacheField>
    <cacheField name="20- Qual é o seu grau de escolaridade?" numFmtId="49">
      <sharedItems count="4">
        <s v="Pós-Graduação Completo"/>
        <s v="Ensino Superior Completo"/>
        <s v="Ensino Médio Completo"/>
        <s v="Ensino Fundamental Completo"/>
      </sharedItems>
    </cacheField>
    <cacheField name="21- Em qual cidade você reside?" numFmtId="49">
      <sharedItems count="21">
        <s v="Niterói"/>
        <s v="Rio de Janeiro"/>
        <s v="Goiânia "/>
        <s v="Goiânia"/>
        <s v="Aparecida de Goiânia "/>
        <s v="Senador Canedo"/>
        <s v="Niterói "/>
        <s v="Niteroi"/>
        <s v="Marilia"/>
        <s v="Guaporé"/>
        <s v="Marília "/>
        <s v="Duque de Caxias "/>
        <s v="Belford roxo"/>
        <s v="Rio de Janeiro "/>
        <s v="São Gonçalo "/>
        <s v="São João de Meriti "/>
        <s v="Río de janeiro "/>
        <s v="Duque de Caxias"/>
        <s v="Petrópolis"/>
        <s v="Nilópolis"/>
        <s v="Florianopolis"/>
      </sharedItems>
    </cacheField>
    <cacheField name="UF onde reside" numFmtId="49">
      <sharedItems count="4">
        <s v="RJ"/>
        <s v="GO"/>
        <s v="SP"/>
        <s v="RS"/>
      </sharedItems>
    </cacheField>
    <cacheField name="Região do Brasil onde reside" numFmtId="49">
      <sharedItems count="3">
        <s v="Sudeste"/>
        <s v="Centro-Oeste"/>
        <s v="Sul"/>
      </sharedItems>
    </cacheField>
    <cacheField name="22- Aproximadamente, qual é a sua renda mensal?  Responda em R$." numFmtId="0">
      <sharedItems containsMixedTypes="1" containsNumber="1" minValue="200" maxValue="15000"/>
    </cacheField>
    <cacheField name="Faixa de rendimento mensal" numFmtId="49">
      <sharedItems count="9">
        <s v="De R$3.000,01 até R$5.000"/>
        <s v="De R$1.000,01 até R$2.000"/>
        <s v="Não respondeu"/>
        <s v="R$7.000,01 ou +"/>
        <s v="De R$2.000,01 até R$3.000"/>
        <s v="De R$5.000,01 até R$7.000"/>
        <s v=" Até R$1.000"/>
        <s v="Resposta com erro e/ou outlier"/>
        <s v="Até R$1.000"/>
      </sharedItems>
    </cacheField>
    <cacheField name="23- Você é pessoa com deficiência? Se sim, qual(is)?*(3)" numFmtId="49">
      <sharedItems containsBlank="1" count="5">
        <s v="Pergunta adicionada posteriormente ao questionário"/>
        <s v="Não "/>
        <m/>
        <s v="Sim, TEA."/>
        <s v="Não respondeu" u="1"/>
      </sharedItems>
    </cacheField>
    <cacheField name="24- Caso você tenha respondido não na 1ª pergunta, qual o motivo de você não consumir combustível?" numFmtId="49">
      <sharedItems containsBlank="1"/>
    </cacheField>
    <cacheField name="25- Há algo a mais que você gostaria de dizer?*(4)" numFmtId="49">
      <sharedItems containsBlank="1"/>
    </cacheField>
  </cacheFields>
  <extLst>
    <ext xmlns:x14="http://schemas.microsoft.com/office/spreadsheetml/2009/9/main" uri="{725AE2AE-9491-48be-B2B4-4EB974FC3084}">
      <x14:pivotCacheDefinition pivotCacheId="76898535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72.65850636574" createdVersion="8" refreshedVersion="8" minRefreshableVersion="3" recordCount="71" xr:uid="{AD5916C0-4170-45B1-B0BD-2F7B251AB85D}">
  <cacheSource type="worksheet">
    <worksheetSource ref="A1:AY72" sheet="Base de dados"/>
  </cacheSource>
  <cacheFields count="51">
    <cacheField name="ID das respostas enviadas (ordenada por ordem de envio, da primeira até a 60)" numFmtId="0">
      <sharedItems containsMixedTypes="1" containsNumber="1" containsInteger="1" minValue="1" maxValue="69" longText="1"/>
    </cacheField>
    <cacheField name="Data da resposta" numFmtId="0">
      <sharedItems containsDate="1" containsBlank="1" containsMixedTypes="1" minDate="2023-05-11T00:00:00" maxDate="2023-05-23T00:00:00" longText="1"/>
    </cacheField>
    <cacheField name="Hora da resposta" numFmtId="0">
      <sharedItems containsDate="1" containsBlank="1" containsMixedTypes="1" minDate="1899-12-30T00:20:32" maxDate="1899-12-30T23:22:36"/>
    </cacheField>
    <cacheField name="1- Qual o tipo de combustível que você mais utiliza?" numFmtId="0">
      <sharedItems containsBlank="1"/>
    </cacheField>
    <cacheField name="2- Qual é a média do seu gasto diário com combustível? Responda em R$." numFmtId="0">
      <sharedItems containsBlank="1" containsMixedTypes="1" containsNumber="1" minValue="4" maxValue="600" longText="1"/>
    </cacheField>
    <cacheField name="Faixas de gasto médio diário com combustível" numFmtId="0">
      <sharedItems containsBlank="1"/>
    </cacheField>
    <cacheField name="3- De qual empresa e/ou posto de combustível você mais consome?" numFmtId="0">
      <sharedItems containsBlank="1" longText="1"/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ntainsBlank="1"/>
    </cacheField>
    <cacheField name="4- Segunda resposta." numFmtId="49">
      <sharedItems containsBlank="1"/>
    </cacheField>
    <cacheField name="4 - Terceira resposta." numFmtId="49">
      <sharedItems containsBlank="1"/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 containsBlank="1"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 containsBlank="1" count="12">
        <s v="Infraestrutura"/>
        <m/>
        <s v="Bom preço "/>
        <s v="Serviços"/>
        <s v="Atendimento"/>
        <s v="Segurança"/>
        <s v="Produtos"/>
        <s v="Limpeza"/>
        <s v="Qualidade no produto" u="1"/>
        <s v="Qualidade de atendimento" u="1"/>
        <s v="Variedade" u="1"/>
        <s v="Segurança " u="1"/>
      </sharedItems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ntainsBlank="1"/>
    </cacheField>
    <cacheField name="7- Segunda resposta." numFmtId="49">
      <sharedItems containsBlank="1"/>
    </cacheField>
    <cacheField name="8- Quais vantagens desse aplicativo lhe agradam? Em caso de ter respondido não na pergunta anterior, responda não novamente." numFmtId="49">
      <sharedItems containsBlank="1"/>
    </cacheField>
    <cacheField name="8- Segunda resposta." numFmtId="49">
      <sharedItems containsBlank="1"/>
    </cacheField>
    <cacheField name="9- Seu veículo possui algum dispositivo de pagamento automático para pedágio e abastecimento?" numFmtId="49">
      <sharedItems containsBlank="1"/>
    </cacheField>
    <cacheField name="10- Qual forma de pagamento você mais utiliza para pagar o abastecimento?_x000a_" numFmtId="49">
      <sharedItems containsBlank="1"/>
    </cacheField>
    <cacheField name="11- O posto no qual você frequenta oferece algum &quot;brinde&quot; para você consumir combustível?" numFmtId="49">
      <sharedItems containsBlank="1"/>
    </cacheField>
    <cacheField name="Profissional" numFmtId="49">
      <sharedItems containsBlank="1"/>
    </cacheField>
    <cacheField name="12- Você atualmente está dirigindo profissionalmente como forma de obter renda?" numFmtId="49">
      <sharedItems containsBlank="1"/>
    </cacheField>
    <cacheField name="13- Qual cidade você atua mais dirigindo profissionalmente?" numFmtId="49">
      <sharedItems containsBlank="1"/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Blank="1" containsMixedTypes="1" containsNumber="1" containsInteger="1" minValue="99" maxValue="99"/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ntainsBlank="1"/>
    </cacheField>
    <cacheField name="17- Qual é a sua idade?" numFmtId="0">
      <sharedItems containsBlank="1" containsMixedTypes="1" containsNumber="1" containsInteger="1" minValue="22" maxValue="57"/>
    </cacheField>
    <cacheField name="Faixas de idade" numFmtId="49">
      <sharedItems containsBlank="1"/>
    </cacheField>
    <cacheField name="18- Qual é a sua profissão?" numFmtId="0">
      <sharedItems containsBlank="1"/>
    </cacheField>
    <cacheField name="19- Qual é a sua cor ou raça?*(2)" numFmtId="0">
      <sharedItems containsBlank="1"/>
    </cacheField>
    <cacheField name="20- Qual é o seu grau de escolaridade?" numFmtId="0">
      <sharedItems containsBlank="1"/>
    </cacheField>
    <cacheField name="21- Em qual cidade você reside?" numFmtId="0">
      <sharedItems containsBlank="1"/>
    </cacheField>
    <cacheField name="UF onde reside" numFmtId="0">
      <sharedItems containsBlank="1"/>
    </cacheField>
    <cacheField name="Região do Brasil onde reside" numFmtId="0">
      <sharedItems containsBlank="1"/>
    </cacheField>
    <cacheField name="22- Aproximadamente, qual é a sua renda mensal?  Responda em R$." numFmtId="0">
      <sharedItems containsBlank="1" containsMixedTypes="1" containsNumber="1" minValue="200" maxValue="15000"/>
    </cacheField>
    <cacheField name="Faixa de rendimento mensal" numFmtId="0">
      <sharedItems containsBlank="1"/>
    </cacheField>
    <cacheField name="23- Você é pessoa com deficiência? Se sim, qual(is)?*(3)" numFmtId="0">
      <sharedItems containsBlank="1"/>
    </cacheField>
    <cacheField name="24- Caso você tenha respondido não na 1ª pergunta, qual o motivo de você não consumir combustível?" numFmtId="0">
      <sharedItems containsBlank="1"/>
    </cacheField>
    <cacheField name="25- Há algo a mais que você gostaria de dizer?*(4)" numFmtId="0">
      <sharedItems containsBlank="1"/>
    </cacheField>
  </cacheFields>
  <extLst>
    <ext xmlns:x14="http://schemas.microsoft.com/office/spreadsheetml/2009/9/main" uri="{725AE2AE-9491-48be-B2B4-4EB974FC3084}">
      <x14:pivotCacheDefinition pivotCacheId="1593023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"/>
    <d v="2023-05-11T00:00:00"/>
    <d v="1899-12-30T18:30:57"/>
    <x v="0"/>
    <n v="80"/>
    <x v="0"/>
    <x v="0"/>
    <m/>
    <x v="0"/>
    <x v="0"/>
    <x v="0"/>
    <m/>
    <m/>
    <m/>
    <m/>
    <s v="Qualidade"/>
    <s v="Relação frentista/cliente"/>
    <m/>
    <x v="0"/>
    <s v="Estrutura para higiene"/>
    <m/>
    <x v="0"/>
    <x v="0"/>
    <x v="0"/>
    <x v="0"/>
    <x v="0"/>
    <s v="Débito"/>
    <s v="Sim, lavagem por fora"/>
    <x v="0"/>
    <x v="0"/>
    <x v="0"/>
    <s v="RJ"/>
    <s v="Sudeste"/>
    <x v="0"/>
    <n v="99"/>
    <m/>
    <s v="Sim, sou professor"/>
    <x v="0"/>
    <s v="38"/>
    <x v="0"/>
    <x v="0"/>
    <x v="0"/>
    <x v="0"/>
    <x v="0"/>
    <x v="0"/>
    <x v="0"/>
    <n v="5000"/>
    <x v="0"/>
    <x v="0"/>
    <s v=""/>
    <s v="Pergunta adicionada posteriormente ao questionário"/>
  </r>
  <r>
    <n v="2"/>
    <d v="2023-05-11T00:00:00"/>
    <d v="1899-12-30T19:52:28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0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n v="57"/>
    <x v="1"/>
    <x v="1"/>
    <x v="0"/>
    <x v="1"/>
    <x v="1"/>
    <x v="0"/>
    <x v="0"/>
    <n v="1800"/>
    <x v="1"/>
    <x v="0"/>
    <s v="Estou sem e/ou não possuo veículo"/>
    <s v="Pergunta adicionada posteriormente ao questionário"/>
  </r>
  <r>
    <n v="3"/>
    <d v="2023-05-11T00:00:00"/>
    <d v="1899-12-30T20:17:09"/>
    <x v="2"/>
    <n v="600"/>
    <x v="2"/>
    <x v="0"/>
    <m/>
    <x v="0"/>
    <x v="2"/>
    <x v="0"/>
    <m/>
    <m/>
    <m/>
    <m/>
    <s v="Oferecer promoções"/>
    <m/>
    <m/>
    <x v="2"/>
    <m/>
    <m/>
    <x v="2"/>
    <x v="0"/>
    <x v="1"/>
    <x v="2"/>
    <x v="2"/>
    <s v="Crédito"/>
    <s v="Não"/>
    <x v="1"/>
    <x v="2"/>
    <x v="1"/>
    <m/>
    <m/>
    <x v="1"/>
    <m/>
    <m/>
    <s v=""/>
    <x v="1"/>
    <s v="32"/>
    <x v="0"/>
    <x v="2"/>
    <x v="1"/>
    <x v="0"/>
    <x v="1"/>
    <x v="0"/>
    <x v="0"/>
    <s v="Não respondeu"/>
    <x v="2"/>
    <x v="0"/>
    <s v=""/>
    <s v="Pergunta adicionada posteriormente ao questionário"/>
  </r>
  <r>
    <n v="4"/>
    <d v="2023-05-11T00:00:00"/>
    <d v="1899-12-30T20:24:54"/>
    <x v="2"/>
    <n v="450"/>
    <x v="3"/>
    <x v="2"/>
    <m/>
    <x v="0"/>
    <x v="3"/>
    <x v="2"/>
    <m/>
    <m/>
    <m/>
    <m/>
    <s v="Qualidade"/>
    <s v="Qualidade"/>
    <m/>
    <x v="3"/>
    <s v="Loja conveniência "/>
    <m/>
    <x v="0"/>
    <x v="0"/>
    <x v="0"/>
    <x v="2"/>
    <x v="2"/>
    <s v="Débito"/>
    <s v="Não"/>
    <x v="1"/>
    <x v="2"/>
    <x v="1"/>
    <m/>
    <m/>
    <x v="1"/>
    <m/>
    <m/>
    <s v=""/>
    <x v="0"/>
    <s v="33"/>
    <x v="0"/>
    <x v="3"/>
    <x v="0"/>
    <x v="1"/>
    <x v="2"/>
    <x v="1"/>
    <x v="1"/>
    <n v="10000"/>
    <x v="3"/>
    <x v="0"/>
    <s v=""/>
    <s v="Pergunta adicionada posteriormente ao questionário"/>
  </r>
  <r>
    <n v="5"/>
    <d v="2023-05-11T00:00:00"/>
    <d v="1899-12-30T20:51:31"/>
    <x v="0"/>
    <n v="50"/>
    <x v="4"/>
    <x v="0"/>
    <m/>
    <x v="2"/>
    <x v="4"/>
    <x v="0"/>
    <s v="Conhecimento da marca e/ou posto"/>
    <m/>
    <m/>
    <m/>
    <s v="Oferecer promoções"/>
    <s v="Ter giro da sorte com roleta e oferecer descontos como prêmios"/>
    <m/>
    <x v="1"/>
    <m/>
    <m/>
    <x v="2"/>
    <x v="0"/>
    <x v="2"/>
    <x v="3"/>
    <x v="3"/>
    <s v="Crédito"/>
    <s v="Não"/>
    <x v="0"/>
    <x v="3"/>
    <x v="2"/>
    <s v="GO"/>
    <s v="Centro-Oeste"/>
    <x v="2"/>
    <m/>
    <m/>
    <s v="particular "/>
    <x v="0"/>
    <s v="58"/>
    <x v="1"/>
    <x v="4"/>
    <x v="2"/>
    <x v="2"/>
    <x v="2"/>
    <x v="1"/>
    <x v="1"/>
    <n v="3200"/>
    <x v="0"/>
    <x v="0"/>
    <s v=""/>
    <s v="Pergunta adicionada posteriormente ao questionário"/>
  </r>
  <r>
    <n v="6"/>
    <d v="2023-05-11T00:00:00"/>
    <d v="1899-12-30T21:02:16"/>
    <x v="2"/>
    <n v="4"/>
    <x v="4"/>
    <x v="0"/>
    <m/>
    <x v="0"/>
    <x v="3"/>
    <x v="2"/>
    <m/>
    <m/>
    <m/>
    <m/>
    <s v="Estou satisfeito(a)"/>
    <m/>
    <m/>
    <x v="3"/>
    <s v="Calibrador e borracharia "/>
    <m/>
    <x v="0"/>
    <x v="0"/>
    <x v="0"/>
    <x v="2"/>
    <x v="4"/>
    <s v="Crédito"/>
    <s v="Não"/>
    <x v="1"/>
    <x v="2"/>
    <x v="1"/>
    <m/>
    <m/>
    <x v="1"/>
    <m/>
    <m/>
    <s v=""/>
    <x v="1"/>
    <s v="59"/>
    <x v="1"/>
    <x v="4"/>
    <x v="0"/>
    <x v="0"/>
    <x v="2"/>
    <x v="1"/>
    <x v="1"/>
    <n v="5000"/>
    <x v="0"/>
    <x v="0"/>
    <s v=""/>
    <s v="Pergunta adicionada posteriormente ao questionário"/>
  </r>
  <r>
    <n v="7"/>
    <d v="2023-05-11T00:00:00"/>
    <d v="1899-12-30T21:06:46"/>
    <x v="2"/>
    <n v="4"/>
    <x v="4"/>
    <x v="3"/>
    <m/>
    <x v="0"/>
    <x v="3"/>
    <x v="2"/>
    <m/>
    <m/>
    <m/>
    <m/>
    <s v="Oferecer serviços"/>
    <s v="Calibrador/ borracharia"/>
    <m/>
    <x v="3"/>
    <s v="Calibrador e borracharia, serviço de troca de óleo"/>
    <m/>
    <x v="0"/>
    <x v="0"/>
    <x v="0"/>
    <x v="2"/>
    <x v="5"/>
    <s v="Crédito"/>
    <s v="Não"/>
    <x v="1"/>
    <x v="2"/>
    <x v="1"/>
    <m/>
    <m/>
    <x v="1"/>
    <m/>
    <m/>
    <s v=""/>
    <x v="0"/>
    <s v="64"/>
    <x v="2"/>
    <x v="2"/>
    <x v="1"/>
    <x v="1"/>
    <x v="2"/>
    <x v="1"/>
    <x v="1"/>
    <n v="3500"/>
    <x v="0"/>
    <x v="0"/>
    <s v=""/>
    <s v="Pergunta adicionada posteriormente ao questionário"/>
  </r>
  <r>
    <n v="8"/>
    <d v="2023-05-11T00:00:00"/>
    <s v=" 21:33:10"/>
    <x v="0"/>
    <n v="400"/>
    <x v="3"/>
    <x v="2"/>
    <m/>
    <x v="0"/>
    <x v="4"/>
    <x v="2"/>
    <m/>
    <m/>
    <m/>
    <m/>
    <s v="Qualidade"/>
    <s v="Pessoas mais atenciosas e cordiais"/>
    <m/>
    <x v="3"/>
    <s v="Calibrador de pneu"/>
    <m/>
    <x v="0"/>
    <x v="0"/>
    <x v="0"/>
    <x v="2"/>
    <x v="2"/>
    <s v="Crédito"/>
    <s v="Não"/>
    <x v="1"/>
    <x v="2"/>
    <x v="1"/>
    <m/>
    <m/>
    <x v="1"/>
    <m/>
    <m/>
    <s v=""/>
    <x v="1"/>
    <s v="36"/>
    <x v="0"/>
    <x v="0"/>
    <x v="0"/>
    <x v="1"/>
    <x v="3"/>
    <x v="1"/>
    <x v="1"/>
    <n v="3000"/>
    <x v="4"/>
    <x v="0"/>
    <s v=""/>
    <s v="Pergunta adicionada posteriormente ao questionário"/>
  </r>
  <r>
    <n v="9"/>
    <d v="2023-05-11T00:00:00"/>
    <s v=" 22:04:25"/>
    <x v="0"/>
    <n v="200"/>
    <x v="5"/>
    <x v="2"/>
    <m/>
    <x v="0"/>
    <x v="3"/>
    <x v="2"/>
    <m/>
    <m/>
    <m/>
    <m/>
    <s v="Oferecer promoções"/>
    <s v="Melhorar o preço "/>
    <m/>
    <x v="1"/>
    <m/>
    <m/>
    <x v="0"/>
    <x v="0"/>
    <x v="0"/>
    <x v="2"/>
    <x v="5"/>
    <s v="Débito"/>
    <s v="Não"/>
    <x v="1"/>
    <x v="2"/>
    <x v="1"/>
    <m/>
    <m/>
    <x v="1"/>
    <m/>
    <m/>
    <s v=""/>
    <x v="1"/>
    <s v="31"/>
    <x v="0"/>
    <x v="5"/>
    <x v="0"/>
    <x v="2"/>
    <x v="4"/>
    <x v="1"/>
    <x v="1"/>
    <n v="1600"/>
    <x v="1"/>
    <x v="0"/>
    <s v=""/>
    <s v="Pergunta adicionada posteriormente ao questionário"/>
  </r>
  <r>
    <n v="10"/>
    <d v="2023-05-11T00:00:00"/>
    <d v="1899-12-30T22:10:30"/>
    <x v="2"/>
    <n v="60"/>
    <x v="0"/>
    <x v="4"/>
    <m/>
    <x v="3"/>
    <x v="5"/>
    <x v="3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x v="4"/>
    <s v="Pessoas suficientes para o atendimento e pessoal treinado "/>
    <m/>
    <x v="3"/>
    <x v="2"/>
    <x v="3"/>
    <x v="4"/>
    <x v="0"/>
    <s v="Débito"/>
    <s v="Não"/>
    <x v="1"/>
    <x v="2"/>
    <x v="1"/>
    <m/>
    <m/>
    <x v="1"/>
    <m/>
    <m/>
    <s v=""/>
    <x v="0"/>
    <s v="30"/>
    <x v="3"/>
    <x v="6"/>
    <x v="0"/>
    <x v="1"/>
    <x v="5"/>
    <x v="1"/>
    <x v="1"/>
    <n v="6000"/>
    <x v="5"/>
    <x v="0"/>
    <s v=""/>
    <s v="Pergunta adicionada posteriormente ao questionário"/>
  </r>
  <r>
    <n v="11"/>
    <d v="2023-05-11T00:00:00"/>
    <d v="1899-12-30T23:22:36"/>
    <x v="0"/>
    <n v="18"/>
    <x v="4"/>
    <x v="5"/>
    <s v=" Petrobras/BR"/>
    <x v="0"/>
    <x v="6"/>
    <x v="2"/>
    <m/>
    <m/>
    <m/>
    <m/>
    <s v="Agilidade"/>
    <s v="Oferecer promoções"/>
    <s v="Recompensa por fidelização"/>
    <x v="5"/>
    <s v="Estrutura para higiene"/>
    <m/>
    <x v="0"/>
    <x v="0"/>
    <x v="0"/>
    <x v="2"/>
    <x v="5"/>
    <s v="Crédito"/>
    <s v="Não"/>
    <x v="1"/>
    <x v="2"/>
    <x v="1"/>
    <m/>
    <m/>
    <x v="1"/>
    <m/>
    <m/>
    <s v=""/>
    <x v="1"/>
    <s v="36"/>
    <x v="0"/>
    <x v="0"/>
    <x v="1"/>
    <x v="1"/>
    <x v="3"/>
    <x v="1"/>
    <x v="1"/>
    <n v="1000"/>
    <x v="6"/>
    <x v="0"/>
    <m/>
    <s v="Pergunta adicionada posteriormente ao questionário"/>
  </r>
  <r>
    <n v="12"/>
    <d v="2023-05-12T00:00:00"/>
    <d v="1899-12-30T08:29:46"/>
    <x v="0"/>
    <n v="80"/>
    <x v="0"/>
    <x v="5"/>
    <m/>
    <x v="3"/>
    <x v="5"/>
    <x v="4"/>
    <m/>
    <m/>
    <m/>
    <m/>
    <s v="Agilidade"/>
    <m/>
    <m/>
    <x v="1"/>
    <m/>
    <m/>
    <x v="0"/>
    <x v="0"/>
    <x v="0"/>
    <x v="2"/>
    <x v="0"/>
    <s v="Crédito"/>
    <s v="Não"/>
    <x v="0"/>
    <x v="4"/>
    <x v="0"/>
    <s v="RJ"/>
    <s v="Sudeste"/>
    <x v="0"/>
    <m/>
    <m/>
    <s v="Não"/>
    <x v="1"/>
    <s v="41"/>
    <x v="4"/>
    <x v="7"/>
    <x v="0"/>
    <x v="1"/>
    <x v="0"/>
    <x v="0"/>
    <x v="0"/>
    <n v="3000"/>
    <x v="4"/>
    <x v="0"/>
    <s v=""/>
    <s v="Pergunta adicionada posteriormente ao questionário"/>
  </r>
  <r>
    <n v="13"/>
    <d v="2023-05-12T00:00:00"/>
    <d v="1899-12-30T08:37:54"/>
    <x v="0"/>
    <s v="Não respondeu"/>
    <x v="6"/>
    <x v="6"/>
    <m/>
    <x v="0"/>
    <x v="3"/>
    <x v="2"/>
    <m/>
    <m/>
    <m/>
    <m/>
    <s v="Agilidade"/>
    <m/>
    <m/>
    <x v="3"/>
    <s v="Calibrador de pneu"/>
    <m/>
    <x v="0"/>
    <x v="0"/>
    <x v="0"/>
    <x v="2"/>
    <x v="0"/>
    <s v="Crédito"/>
    <s v="Não"/>
    <x v="1"/>
    <x v="2"/>
    <x v="1"/>
    <m/>
    <m/>
    <x v="1"/>
    <m/>
    <m/>
    <s v=""/>
    <x v="0"/>
    <s v="67"/>
    <x v="2"/>
    <x v="8"/>
    <x v="1"/>
    <x v="1"/>
    <x v="6"/>
    <x v="0"/>
    <x v="0"/>
    <s v="Não respondeu"/>
    <x v="2"/>
    <x v="0"/>
    <s v=""/>
    <s v="Pergunta adicionada posteriormente ao questionário"/>
  </r>
  <r>
    <n v="14"/>
    <d v="2023-05-12T00:00:00"/>
    <d v="1899-12-30T10:53:43"/>
    <x v="2"/>
    <n v="5"/>
    <x v="4"/>
    <x v="0"/>
    <m/>
    <x v="0"/>
    <x v="3"/>
    <x v="2"/>
    <m/>
    <m/>
    <m/>
    <m/>
    <s v="Oferecer promoções"/>
    <s v="Melhorar o preço "/>
    <m/>
    <x v="6"/>
    <m/>
    <m/>
    <x v="0"/>
    <x v="0"/>
    <x v="0"/>
    <x v="2"/>
    <x v="5"/>
    <s v="Crédito"/>
    <s v="Não"/>
    <x v="1"/>
    <x v="2"/>
    <x v="1"/>
    <m/>
    <m/>
    <x v="1"/>
    <m/>
    <m/>
    <s v=""/>
    <x v="1"/>
    <s v="60"/>
    <x v="2"/>
    <x v="8"/>
    <x v="0"/>
    <x v="0"/>
    <x v="2"/>
    <x v="1"/>
    <x v="1"/>
    <n v="6000"/>
    <x v="5"/>
    <x v="0"/>
    <s v=""/>
    <s v="Pergunta adicionada posteriormente ao questionário"/>
  </r>
  <r>
    <n v="15"/>
    <d v="2023-05-12T00:00:00"/>
    <d v="1899-12-30T11:56:29"/>
    <x v="0"/>
    <n v="100"/>
    <x v="0"/>
    <x v="7"/>
    <m/>
    <x v="4"/>
    <x v="3"/>
    <x v="2"/>
    <m/>
    <m/>
    <m/>
    <m/>
    <s v="Qualidade"/>
    <s v="Self-service "/>
    <m/>
    <x v="6"/>
    <m/>
    <m/>
    <x v="0"/>
    <x v="0"/>
    <x v="0"/>
    <x v="2"/>
    <x v="4"/>
    <s v="Débito"/>
    <s v="Não"/>
    <x v="0"/>
    <x v="4"/>
    <x v="1"/>
    <s v="RJ"/>
    <s v="Sudeste"/>
    <x v="0"/>
    <n v="99"/>
    <m/>
    <s v="Não "/>
    <x v="0"/>
    <s v="52"/>
    <x v="1"/>
    <x v="9"/>
    <x v="1"/>
    <x v="1"/>
    <x v="7"/>
    <x v="0"/>
    <x v="0"/>
    <n v="6000"/>
    <x v="5"/>
    <x v="0"/>
    <s v=""/>
    <s v="Pergunta adicionada posteriormente ao questionário"/>
  </r>
  <r>
    <n v="16"/>
    <d v="2023-05-12T00:00:00"/>
    <d v="1899-12-30T13:43:44"/>
    <x v="0"/>
    <n v="10"/>
    <x v="4"/>
    <x v="0"/>
    <m/>
    <x v="5"/>
    <x v="3"/>
    <x v="2"/>
    <m/>
    <m/>
    <m/>
    <m/>
    <s v="Qualidade"/>
    <s v="Explicar qual tipo de combustível está  mais rentável"/>
    <m/>
    <x v="3"/>
    <s v="Loja conveniência "/>
    <m/>
    <x v="0"/>
    <x v="0"/>
    <x v="0"/>
    <x v="2"/>
    <x v="2"/>
    <s v="Débito"/>
    <s v="Sim, lavagem por fora"/>
    <x v="1"/>
    <x v="2"/>
    <x v="1"/>
    <m/>
    <m/>
    <x v="1"/>
    <m/>
    <m/>
    <s v=""/>
    <x v="1"/>
    <s v="24"/>
    <x v="5"/>
    <x v="10"/>
    <x v="0"/>
    <x v="0"/>
    <x v="8"/>
    <x v="2"/>
    <x v="0"/>
    <n v="5100"/>
    <x v="5"/>
    <x v="0"/>
    <s v=""/>
    <s v="Pergunta adicionada posteriormente ao questionário"/>
  </r>
  <r>
    <n v="17"/>
    <d v="2023-05-12T00:00:00"/>
    <d v="1899-12-30T13:48:56"/>
    <x v="0"/>
    <n v="20"/>
    <x v="4"/>
    <x v="0"/>
    <m/>
    <x v="0"/>
    <x v="3"/>
    <x v="2"/>
    <m/>
    <m/>
    <m/>
    <m/>
    <s v="Organização"/>
    <s v="Limpeza"/>
    <m/>
    <x v="5"/>
    <s v="Qualidade no atendimento"/>
    <m/>
    <x v="4"/>
    <x v="2"/>
    <x v="4"/>
    <x v="2"/>
    <x v="2"/>
    <s v="Crédito"/>
    <s v="Não"/>
    <x v="1"/>
    <x v="2"/>
    <x v="1"/>
    <m/>
    <m/>
    <x v="1"/>
    <m/>
    <m/>
    <s v=""/>
    <x v="0"/>
    <n v="44"/>
    <x v="4"/>
    <x v="6"/>
    <x v="0"/>
    <x v="0"/>
    <x v="9"/>
    <x v="3"/>
    <x v="2"/>
    <n v="15000"/>
    <x v="3"/>
    <x v="0"/>
    <s v=""/>
    <s v="Pergunta adicionada posteriormente ao questionário"/>
  </r>
  <r>
    <n v="18"/>
    <d v="2023-05-12T00:00:00"/>
    <d v="1899-12-30T13:50:32"/>
    <x v="2"/>
    <n v="4.25"/>
    <x v="4"/>
    <x v="0"/>
    <m/>
    <x v="0"/>
    <x v="4"/>
    <x v="0"/>
    <s v="Conhecimento da marca e/ou posto"/>
    <m/>
    <m/>
    <m/>
    <s v="Agilidade"/>
    <s v="Pagamento no carro"/>
    <s v="Explicar qual tipo de combustível está  mais rentável"/>
    <x v="3"/>
    <s v="Calibrador de pneu"/>
    <m/>
    <x v="0"/>
    <x v="0"/>
    <x v="0"/>
    <x v="2"/>
    <x v="2"/>
    <s v="Débito"/>
    <s v="Sim, lavagem por fora"/>
    <x v="1"/>
    <x v="2"/>
    <x v="1"/>
    <m/>
    <m/>
    <x v="1"/>
    <m/>
    <m/>
    <s v=""/>
    <x v="0"/>
    <s v="27"/>
    <x v="3"/>
    <x v="0"/>
    <x v="3"/>
    <x v="1"/>
    <x v="10"/>
    <x v="2"/>
    <x v="0"/>
    <n v="2222.2199999999998"/>
    <x v="4"/>
    <x v="0"/>
    <s v=""/>
    <s v="Pergunta adicionada posteriormente ao questionário"/>
  </r>
  <r>
    <n v="19"/>
    <d v="2023-05-12T00:00:00"/>
    <s v=" 14:56:25"/>
    <x v="3"/>
    <n v="120"/>
    <x v="5"/>
    <x v="8"/>
    <m/>
    <x v="3"/>
    <x v="5"/>
    <x v="3"/>
    <s v="Qualidade do combustível"/>
    <m/>
    <m/>
    <m/>
    <s v="Oferecer promoções"/>
    <s v="Melhorar o preço "/>
    <m/>
    <x v="1"/>
    <m/>
    <m/>
    <x v="0"/>
    <x v="0"/>
    <x v="0"/>
    <x v="2"/>
    <x v="0"/>
    <s v="Débito"/>
    <s v="Não"/>
    <x v="0"/>
    <x v="4"/>
    <x v="3"/>
    <s v="RJ"/>
    <s v="Sudeste"/>
    <x v="0"/>
    <n v="99"/>
    <m/>
    <s v="Não "/>
    <x v="0"/>
    <s v="31"/>
    <x v="0"/>
    <x v="11"/>
    <x v="1"/>
    <x v="2"/>
    <x v="1"/>
    <x v="0"/>
    <x v="0"/>
    <n v="5000"/>
    <x v="0"/>
    <x v="0"/>
    <s v=""/>
    <s v="Pergunta adicionada posteriormente ao questionário"/>
  </r>
  <r>
    <n v="20"/>
    <d v="2023-05-13T00:00:00"/>
    <d v="1899-12-30T00:20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58"/>
    <x v="1"/>
    <x v="11"/>
    <x v="0"/>
    <x v="1"/>
    <x v="1"/>
    <x v="0"/>
    <x v="0"/>
    <n v="1300"/>
    <x v="1"/>
    <x v="0"/>
    <s v="Estou sem e/ou não possuo veículo"/>
    <s v="Pergunta adicionada posteriormente ao questionário"/>
  </r>
  <r>
    <n v="21"/>
    <d v="2023-05-13T00:00:00"/>
    <d v="1899-12-30T05:41:39"/>
    <x v="2"/>
    <n v="10"/>
    <x v="4"/>
    <x v="7"/>
    <m/>
    <x v="6"/>
    <x v="7"/>
    <x v="4"/>
    <m/>
    <m/>
    <m/>
    <m/>
    <s v="Oferecer promoções"/>
    <s v="Melhorar o preço "/>
    <s v="Recompensa por fidelização"/>
    <x v="4"/>
    <s v="Calibrador de pneu"/>
    <m/>
    <x v="0"/>
    <x v="0"/>
    <x v="0"/>
    <x v="2"/>
    <x v="2"/>
    <s v="Débito"/>
    <s v="Não"/>
    <x v="1"/>
    <x v="2"/>
    <x v="1"/>
    <m/>
    <m/>
    <x v="1"/>
    <m/>
    <m/>
    <s v=""/>
    <x v="1"/>
    <s v="37"/>
    <x v="0"/>
    <x v="12"/>
    <x v="1"/>
    <x v="1"/>
    <x v="2"/>
    <x v="1"/>
    <x v="1"/>
    <s v="Resposta com erro e/ou outlier"/>
    <x v="7"/>
    <x v="0"/>
    <s v=""/>
    <s v="Pergunta adicionada posteriormente ao questionário"/>
  </r>
  <r>
    <n v="22"/>
    <d v="2023-05-13T00:00:00"/>
    <d v="1899-12-30T09:05:23"/>
    <x v="0"/>
    <n v="20"/>
    <x v="4"/>
    <x v="5"/>
    <m/>
    <x v="4"/>
    <x v="3"/>
    <x v="2"/>
    <m/>
    <m/>
    <m/>
    <m/>
    <s v="Estou satisfeito(a)"/>
    <m/>
    <m/>
    <x v="1"/>
    <s v="Qualidade no atendimento"/>
    <m/>
    <x v="0"/>
    <x v="0"/>
    <x v="0"/>
    <x v="2"/>
    <x v="2"/>
    <s v="Débito"/>
    <s v="Não"/>
    <x v="1"/>
    <x v="2"/>
    <x v="1"/>
    <m/>
    <m/>
    <x v="1"/>
    <m/>
    <m/>
    <s v=""/>
    <x v="1"/>
    <s v="49"/>
    <x v="4"/>
    <x v="13"/>
    <x v="1"/>
    <x v="2"/>
    <x v="1"/>
    <x v="0"/>
    <x v="0"/>
    <n v="3000"/>
    <x v="4"/>
    <x v="0"/>
    <s v=""/>
    <s v="Pergunta adicionada posteriormente ao questionário"/>
  </r>
  <r>
    <n v="23"/>
    <d v="2023-05-13T00:00:00"/>
    <d v="1899-12-30T09:13:47"/>
    <x v="0"/>
    <n v="300"/>
    <x v="7"/>
    <x v="5"/>
    <m/>
    <x v="0"/>
    <x v="3"/>
    <x v="2"/>
    <m/>
    <m/>
    <m/>
    <m/>
    <s v="Oferecer promoções"/>
    <s v="Melhorar o preço "/>
    <m/>
    <x v="2"/>
    <m/>
    <m/>
    <x v="0"/>
    <x v="0"/>
    <x v="0"/>
    <x v="2"/>
    <x v="5"/>
    <s v="Débito"/>
    <s v="Não"/>
    <x v="1"/>
    <x v="2"/>
    <x v="1"/>
    <m/>
    <m/>
    <x v="1"/>
    <m/>
    <m/>
    <s v=""/>
    <x v="1"/>
    <s v="37"/>
    <x v="0"/>
    <x v="14"/>
    <x v="0"/>
    <x v="3"/>
    <x v="11"/>
    <x v="0"/>
    <x v="0"/>
    <n v="1300"/>
    <x v="1"/>
    <x v="0"/>
    <s v=""/>
    <s v="Pergunta adicionada posteriormente ao questionário"/>
  </r>
  <r>
    <n v="24"/>
    <d v="2023-05-13T00:00:00"/>
    <d v="1899-12-30T09:17:19"/>
    <x v="0"/>
    <n v="120"/>
    <x v="5"/>
    <x v="5"/>
    <m/>
    <x v="0"/>
    <x v="3"/>
    <x v="2"/>
    <m/>
    <m/>
    <m/>
    <m/>
    <s v="Agilidade"/>
    <m/>
    <m/>
    <x v="3"/>
    <s v="Drive tru"/>
    <m/>
    <x v="0"/>
    <x v="0"/>
    <x v="6"/>
    <x v="2"/>
    <x v="2"/>
    <s v="Débito"/>
    <s v="Não"/>
    <x v="1"/>
    <x v="2"/>
    <x v="1"/>
    <m/>
    <m/>
    <x v="1"/>
    <m/>
    <m/>
    <s v=""/>
    <x v="0"/>
    <s v="51"/>
    <x v="1"/>
    <x v="15"/>
    <x v="0"/>
    <x v="2"/>
    <x v="1"/>
    <x v="0"/>
    <x v="0"/>
    <n v="3500"/>
    <x v="0"/>
    <x v="0"/>
    <m/>
    <s v="Pergunta adicionada posteriormente ao questionário"/>
  </r>
  <r>
    <n v="25"/>
    <d v="2023-05-13T00:00:00"/>
    <d v="1899-12-30T09:33:29"/>
    <x v="0"/>
    <n v="150"/>
    <x v="5"/>
    <x v="7"/>
    <m/>
    <x v="0"/>
    <x v="3"/>
    <x v="2"/>
    <m/>
    <m/>
    <m/>
    <m/>
    <s v="Agilidade"/>
    <m/>
    <m/>
    <x v="4"/>
    <s v="Simpatia "/>
    <m/>
    <x v="0"/>
    <x v="0"/>
    <x v="0"/>
    <x v="2"/>
    <x v="2"/>
    <s v="Pix"/>
    <s v="Prefiro não responder"/>
    <x v="0"/>
    <x v="4"/>
    <x v="3"/>
    <s v="RJ"/>
    <s v="Sudeste"/>
    <x v="0"/>
    <m/>
    <m/>
    <s v="Sim"/>
    <x v="1"/>
    <s v="45"/>
    <x v="4"/>
    <x v="16"/>
    <x v="1"/>
    <x v="3"/>
    <x v="12"/>
    <x v="0"/>
    <x v="0"/>
    <s v="Não respondeu"/>
    <x v="2"/>
    <x v="0"/>
    <m/>
    <s v="Pergunta adicionada posteriormente ao questionário"/>
  </r>
  <r>
    <n v="26"/>
    <d v="2023-05-13T00:00:00"/>
    <d v="1899-12-30T09:34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s v="50"/>
    <x v="1"/>
    <x v="5"/>
    <x v="2"/>
    <x v="2"/>
    <x v="13"/>
    <x v="0"/>
    <x v="0"/>
    <n v="950"/>
    <x v="8"/>
    <x v="0"/>
    <s v="Nenhum "/>
    <s v="Pergunta adicionada posteriormente ao questionário"/>
  </r>
  <r>
    <n v="27"/>
    <d v="2023-05-13T00:00:00"/>
    <d v="1899-12-30T09:40:12"/>
    <x v="3"/>
    <n v="300"/>
    <x v="7"/>
    <x v="5"/>
    <m/>
    <x v="5"/>
    <x v="3"/>
    <x v="2"/>
    <m/>
    <m/>
    <m/>
    <m/>
    <s v="Agilidade"/>
    <m/>
    <m/>
    <x v="4"/>
    <m/>
    <m/>
    <x v="0"/>
    <x v="0"/>
    <x v="0"/>
    <x v="2"/>
    <x v="2"/>
    <s v="Débito"/>
    <s v="Não"/>
    <x v="1"/>
    <x v="2"/>
    <x v="1"/>
    <m/>
    <m/>
    <x v="1"/>
    <m/>
    <m/>
    <s v=""/>
    <x v="0"/>
    <s v="44"/>
    <x v="4"/>
    <x v="17"/>
    <x v="1"/>
    <x v="2"/>
    <x v="13"/>
    <x v="0"/>
    <x v="0"/>
    <n v="2800"/>
    <x v="4"/>
    <x v="0"/>
    <m/>
    <s v="Pergunta adicionada posteriormente ao questionário"/>
  </r>
  <r>
    <n v="28"/>
    <d v="2023-05-13T00:00:00"/>
    <d v="1899-12-30T09:41:15"/>
    <x v="0"/>
    <n v="500"/>
    <x v="3"/>
    <x v="7"/>
    <m/>
    <x v="0"/>
    <x v="3"/>
    <x v="2"/>
    <m/>
    <m/>
    <m/>
    <m/>
    <s v="Oferecer promoções"/>
    <s v="Melhorar o preço "/>
    <m/>
    <x v="4"/>
    <m/>
    <m/>
    <x v="0"/>
    <x v="0"/>
    <x v="0"/>
    <x v="2"/>
    <x v="5"/>
    <s v="Débito"/>
    <s v="Prefiro não responder"/>
    <x v="1"/>
    <x v="2"/>
    <x v="1"/>
    <m/>
    <m/>
    <x v="1"/>
    <m/>
    <m/>
    <s v=""/>
    <x v="0"/>
    <s v="Resposta com erro e/ou outlier"/>
    <x v="6"/>
    <x v="18"/>
    <x v="1"/>
    <x v="2"/>
    <x v="13"/>
    <x v="0"/>
    <x v="0"/>
    <s v="Não respondeu"/>
    <x v="2"/>
    <x v="0"/>
    <s v=""/>
    <s v="Pergunta adicionada posteriormente ao questionário"/>
  </r>
  <r>
    <n v="29"/>
    <d v="2023-05-13T00:00:00"/>
    <d v="1899-12-30T09:42:27"/>
    <x v="3"/>
    <n v="100"/>
    <x v="0"/>
    <x v="0"/>
    <s v=" Petrobras/BR"/>
    <x v="3"/>
    <x v="5"/>
    <x v="4"/>
    <m/>
    <m/>
    <m/>
    <m/>
    <s v="Agilidade"/>
    <m/>
    <m/>
    <x v="0"/>
    <s v="Estrutura para higiene"/>
    <m/>
    <x v="0"/>
    <x v="0"/>
    <x v="0"/>
    <x v="2"/>
    <x v="0"/>
    <s v="Débito"/>
    <s v="Não"/>
    <x v="0"/>
    <x v="4"/>
    <x v="4"/>
    <s v="RJ"/>
    <s v="Sudeste"/>
    <x v="0"/>
    <n v="99"/>
    <m/>
    <s v=""/>
    <x v="0"/>
    <s v="31"/>
    <x v="0"/>
    <x v="7"/>
    <x v="0"/>
    <x v="2"/>
    <x v="14"/>
    <x v="0"/>
    <x v="0"/>
    <n v="6000"/>
    <x v="5"/>
    <x v="0"/>
    <s v=""/>
    <s v="Pergunta adicionada posteriormente ao questionário"/>
  </r>
  <r>
    <n v="30"/>
    <d v="2023-05-13T00:00:00"/>
    <s v=" 10:37:01 "/>
    <x v="3"/>
    <n v="30"/>
    <x v="4"/>
    <x v="5"/>
    <m/>
    <x v="3"/>
    <x v="5"/>
    <x v="2"/>
    <m/>
    <m/>
    <m/>
    <m/>
    <s v="Oferecer promoções"/>
    <s v="Melhorar o preço "/>
    <m/>
    <x v="3"/>
    <s v="Calibrador de pneu"/>
    <m/>
    <x v="0"/>
    <x v="0"/>
    <x v="0"/>
    <x v="2"/>
    <x v="0"/>
    <s v="Débito"/>
    <s v="Não"/>
    <x v="1"/>
    <x v="2"/>
    <x v="1"/>
    <m/>
    <m/>
    <x v="1"/>
    <m/>
    <m/>
    <s v=""/>
    <x v="0"/>
    <s v="42"/>
    <x v="4"/>
    <x v="19"/>
    <x v="1"/>
    <x v="2"/>
    <x v="15"/>
    <x v="0"/>
    <x v="0"/>
    <n v="4500"/>
    <x v="0"/>
    <x v="0"/>
    <s v=""/>
    <s v="Pergunta adicionada posteriormente ao questionário"/>
  </r>
  <r>
    <n v="31"/>
    <d v="2023-05-13T00:00:00"/>
    <d v="1899-12-30T11:31:42"/>
    <x v="3"/>
    <n v="15"/>
    <x v="4"/>
    <x v="5"/>
    <m/>
    <x v="0"/>
    <x v="0"/>
    <x v="5"/>
    <s v="Qualidade do combustível "/>
    <s v="Simpatia em atendimentos"/>
    <m/>
    <m/>
    <s v="Agilidade"/>
    <s v="Qualidade"/>
    <m/>
    <x v="6"/>
    <m/>
    <m/>
    <x v="0"/>
    <x v="0"/>
    <x v="0"/>
    <x v="2"/>
    <x v="2"/>
    <s v="Crédito"/>
    <s v="Prefiro não responder"/>
    <x v="1"/>
    <x v="2"/>
    <x v="1"/>
    <m/>
    <m/>
    <x v="1"/>
    <m/>
    <m/>
    <s v=""/>
    <x v="0"/>
    <s v="50"/>
    <x v="1"/>
    <x v="1"/>
    <x v="1"/>
    <x v="3"/>
    <x v="13"/>
    <x v="0"/>
    <x v="0"/>
    <n v="1800"/>
    <x v="1"/>
    <x v="0"/>
    <s v=""/>
    <s v="Pergunta adicionada posteriormente ao questionário"/>
  </r>
  <r>
    <n v="32"/>
    <d v="2023-05-13T00:00:00"/>
    <s v=" 12:05:32 "/>
    <x v="0"/>
    <n v="20"/>
    <x v="4"/>
    <x v="0"/>
    <m/>
    <x v="3"/>
    <x v="3"/>
    <x v="2"/>
    <m/>
    <m/>
    <m/>
    <m/>
    <s v="Agilidade"/>
    <m/>
    <m/>
    <x v="5"/>
    <m/>
    <m/>
    <x v="0"/>
    <x v="0"/>
    <x v="0"/>
    <x v="2"/>
    <x v="5"/>
    <s v="Dinheiro"/>
    <s v="Não"/>
    <x v="1"/>
    <x v="2"/>
    <x v="1"/>
    <m/>
    <m/>
    <x v="1"/>
    <m/>
    <m/>
    <s v=""/>
    <x v="0"/>
    <s v="32"/>
    <x v="0"/>
    <x v="17"/>
    <x v="1"/>
    <x v="2"/>
    <x v="13"/>
    <x v="0"/>
    <x v="0"/>
    <n v="1800"/>
    <x v="1"/>
    <x v="0"/>
    <s v=""/>
    <s v="Pergunta adicionada posteriormente ao questionário"/>
  </r>
  <r>
    <n v="33"/>
    <d v="2023-05-13T00:00:00"/>
    <d v="1899-12-30T18:26:58"/>
    <x v="0"/>
    <n v="20"/>
    <x v="4"/>
    <x v="5"/>
    <m/>
    <x v="0"/>
    <x v="3"/>
    <x v="2"/>
    <m/>
    <m/>
    <m/>
    <m/>
    <s v="Estou satisfeito(a)"/>
    <m/>
    <m/>
    <x v="3"/>
    <s v="Serviço de troca de óleo, lava jato "/>
    <m/>
    <x v="2"/>
    <x v="3"/>
    <x v="3"/>
    <x v="2"/>
    <x v="0"/>
    <s v="Crédito"/>
    <s v="Não"/>
    <x v="1"/>
    <x v="2"/>
    <x v="1"/>
    <m/>
    <m/>
    <x v="1"/>
    <m/>
    <m/>
    <s v=""/>
    <x v="1"/>
    <s v="32"/>
    <x v="0"/>
    <x v="20"/>
    <x v="0"/>
    <x v="1"/>
    <x v="13"/>
    <x v="0"/>
    <x v="0"/>
    <n v="5000"/>
    <x v="0"/>
    <x v="0"/>
    <s v=""/>
    <s v="Pergunta adicionada posteriormente ao questionário"/>
  </r>
  <r>
    <n v="34"/>
    <d v="2023-05-13T00:00:00"/>
    <d v="1899-12-30T18:31:18"/>
    <x v="0"/>
    <n v="30"/>
    <x v="4"/>
    <x v="0"/>
    <m/>
    <x v="0"/>
    <x v="2"/>
    <x v="2"/>
    <m/>
    <m/>
    <m/>
    <m/>
    <s v="Oferecer promoções"/>
    <s v="Cashback"/>
    <m/>
    <x v="2"/>
    <m/>
    <m/>
    <x v="2"/>
    <x v="0"/>
    <x v="3"/>
    <x v="2"/>
    <x v="0"/>
    <s v="Crédito"/>
    <s v="Não"/>
    <x v="1"/>
    <x v="2"/>
    <x v="1"/>
    <m/>
    <m/>
    <x v="1"/>
    <m/>
    <m/>
    <s v=""/>
    <x v="0"/>
    <s v="45"/>
    <x v="4"/>
    <x v="21"/>
    <x v="1"/>
    <x v="0"/>
    <x v="13"/>
    <x v="0"/>
    <x v="0"/>
    <n v="200"/>
    <x v="8"/>
    <x v="0"/>
    <s v=""/>
    <s v="Pergunta adicionada posteriormente ao questionário"/>
  </r>
  <r>
    <n v="35"/>
    <d v="2023-05-13T00:00:00"/>
    <d v="1899-12-30T18:56:13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46"/>
    <x v="4"/>
    <x v="22"/>
    <x v="0"/>
    <x v="0"/>
    <x v="13"/>
    <x v="0"/>
    <x v="0"/>
    <s v="Não respondeu"/>
    <x v="2"/>
    <x v="0"/>
    <s v="Estou sem e/ou não possuo veículo"/>
    <s v="Pergunta adicionada posteriormente ao questionário"/>
  </r>
  <r>
    <n v="36"/>
    <d v="2023-05-13T00:00:00"/>
    <d v="1899-12-30T19:27:01"/>
    <x v="3"/>
    <n v="80"/>
    <x v="0"/>
    <x v="5"/>
    <m/>
    <x v="3"/>
    <x v="4"/>
    <x v="2"/>
    <m/>
    <m/>
    <m/>
    <m/>
    <s v="Self-service "/>
    <m/>
    <m/>
    <x v="3"/>
    <s v="Café "/>
    <m/>
    <x v="5"/>
    <x v="0"/>
    <x v="3"/>
    <x v="2"/>
    <x v="0"/>
    <s v="Crédito"/>
    <s v="Não"/>
    <x v="0"/>
    <x v="5"/>
    <x v="3"/>
    <s v="RJ"/>
    <s v="Sudeste"/>
    <x v="3"/>
    <m/>
    <m/>
    <s v=""/>
    <x v="0"/>
    <s v="42"/>
    <x v="4"/>
    <x v="7"/>
    <x v="0"/>
    <x v="2"/>
    <x v="13"/>
    <x v="0"/>
    <x v="0"/>
    <n v="7000"/>
    <x v="5"/>
    <x v="0"/>
    <s v=""/>
    <s v="Pergunta adicionada posteriormente ao questionário"/>
  </r>
  <r>
    <n v="37"/>
    <d v="2023-05-13T00:00:00"/>
    <d v="1899-12-30T20:08:15"/>
    <x v="3"/>
    <n v="30"/>
    <x v="4"/>
    <x v="7"/>
    <m/>
    <x v="4"/>
    <x v="3"/>
    <x v="2"/>
    <m/>
    <m/>
    <m/>
    <m/>
    <s v="Agilidade"/>
    <m/>
    <m/>
    <x v="1"/>
    <m/>
    <m/>
    <x v="0"/>
    <x v="0"/>
    <x v="0"/>
    <x v="2"/>
    <x v="6"/>
    <s v="Crédito"/>
    <s v="Não"/>
    <x v="1"/>
    <x v="2"/>
    <x v="1"/>
    <m/>
    <m/>
    <x v="1"/>
    <m/>
    <m/>
    <s v=""/>
    <x v="0"/>
    <n v="52"/>
    <x v="1"/>
    <x v="23"/>
    <x v="1"/>
    <x v="2"/>
    <x v="1"/>
    <x v="0"/>
    <x v="0"/>
    <n v="3000"/>
    <x v="4"/>
    <x v="0"/>
    <s v=""/>
    <s v="Pergunta adicionada posteriormente ao questionário"/>
  </r>
  <r>
    <n v="38"/>
    <d v="2023-05-13T00:00:00"/>
    <d v="1899-12-30T20:13:32"/>
    <x v="0"/>
    <n v="20"/>
    <x v="4"/>
    <x v="7"/>
    <m/>
    <x v="3"/>
    <x v="3"/>
    <x v="2"/>
    <m/>
    <m/>
    <m/>
    <m/>
    <s v="Qualidade"/>
    <s v="Ter mais atendente "/>
    <m/>
    <x v="4"/>
    <s v="Atenciosidade"/>
    <m/>
    <x v="0"/>
    <x v="0"/>
    <x v="0"/>
    <x v="2"/>
    <x v="5"/>
    <s v="Dinheiro"/>
    <s v="Não"/>
    <x v="1"/>
    <x v="2"/>
    <x v="1"/>
    <m/>
    <m/>
    <x v="1"/>
    <m/>
    <m/>
    <s v=""/>
    <x v="0"/>
    <n v="49"/>
    <x v="4"/>
    <x v="1"/>
    <x v="0"/>
    <x v="3"/>
    <x v="16"/>
    <x v="0"/>
    <x v="0"/>
    <n v="1800"/>
    <x v="1"/>
    <x v="0"/>
    <m/>
    <s v="Pergunta adicionada posteriormente ao questionário"/>
  </r>
  <r>
    <n v="39"/>
    <d v="2023-05-13T00:00:00"/>
    <d v="1899-12-30T20:32:20"/>
    <x v="2"/>
    <n v="30"/>
    <x v="4"/>
    <x v="5"/>
    <m/>
    <x v="3"/>
    <x v="3"/>
    <x v="2"/>
    <m/>
    <m/>
    <m/>
    <m/>
    <s v="Estrutura"/>
    <s v="Espaço físico "/>
    <m/>
    <x v="4"/>
    <m/>
    <m/>
    <x v="0"/>
    <x v="0"/>
    <x v="0"/>
    <x v="2"/>
    <x v="2"/>
    <s v="Pix"/>
    <s v="Não"/>
    <x v="1"/>
    <x v="2"/>
    <x v="1"/>
    <m/>
    <m/>
    <x v="1"/>
    <m/>
    <m/>
    <s v=""/>
    <x v="1"/>
    <s v="49"/>
    <x v="4"/>
    <x v="24"/>
    <x v="1"/>
    <x v="2"/>
    <x v="13"/>
    <x v="0"/>
    <x v="0"/>
    <n v="4000"/>
    <x v="0"/>
    <x v="0"/>
    <s v=""/>
    <s v="Pergunta adicionada posteriormente ao questionário"/>
  </r>
  <r>
    <n v="40"/>
    <d v="2023-05-13T00:00:00"/>
    <s v=" 20:52:48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Oferecer serviços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1"/>
    <s v="39"/>
    <x v="0"/>
    <x v="25"/>
    <x v="2"/>
    <x v="1"/>
    <x v="13"/>
    <x v="0"/>
    <x v="0"/>
    <n v="1900"/>
    <x v="1"/>
    <x v="0"/>
    <s v="Estou sem e/ou não possuo veículo"/>
    <s v="Pergunta adicionada posteriormente ao questionário"/>
  </r>
  <r>
    <n v="41"/>
    <d v="2023-05-13T00:00:00"/>
    <d v="1899-12-30T22:46:51"/>
    <x v="0"/>
    <n v="10"/>
    <x v="4"/>
    <x v="5"/>
    <m/>
    <x v="3"/>
    <x v="3"/>
    <x v="2"/>
    <m/>
    <m/>
    <m/>
    <m/>
    <s v="Qualidade"/>
    <s v="Os frentistas serem mais simpaticos"/>
    <m/>
    <x v="7"/>
    <s v="Segurança "/>
    <m/>
    <x v="0"/>
    <x v="0"/>
    <x v="0"/>
    <x v="2"/>
    <x v="0"/>
    <s v="Dinheiro"/>
    <s v="Não"/>
    <x v="1"/>
    <x v="2"/>
    <x v="1"/>
    <m/>
    <m/>
    <x v="1"/>
    <m/>
    <m/>
    <s v=""/>
    <x v="1"/>
    <s v="45"/>
    <x v="4"/>
    <x v="10"/>
    <x v="0"/>
    <x v="0"/>
    <x v="1"/>
    <x v="0"/>
    <x v="0"/>
    <s v="Não respondeu"/>
    <x v="2"/>
    <x v="0"/>
    <s v=""/>
    <s v="Pergunta adicionada posteriormente ao questionário"/>
  </r>
  <r>
    <n v="42"/>
    <d v="2023-05-14T00:00:00"/>
    <d v="1899-12-30T07:45:18"/>
    <x v="3"/>
    <n v="50"/>
    <x v="4"/>
    <x v="0"/>
    <m/>
    <x v="0"/>
    <x v="2"/>
    <x v="0"/>
    <m/>
    <m/>
    <m/>
    <m/>
    <s v="Qualidade"/>
    <m/>
    <m/>
    <x v="4"/>
    <m/>
    <m/>
    <x v="2"/>
    <x v="0"/>
    <x v="3"/>
    <x v="2"/>
    <x v="4"/>
    <s v="Débito"/>
    <s v="Sim, lavagem por fora"/>
    <x v="0"/>
    <x v="4"/>
    <x v="3"/>
    <s v="RJ"/>
    <s v="Sudeste"/>
    <x v="0"/>
    <n v="99"/>
    <m/>
    <s v="Motorista particular "/>
    <x v="0"/>
    <n v="51"/>
    <x v="1"/>
    <x v="7"/>
    <x v="2"/>
    <x v="2"/>
    <x v="13"/>
    <x v="0"/>
    <x v="0"/>
    <n v="5000"/>
    <x v="0"/>
    <x v="0"/>
    <s v=""/>
    <s v="Pergunta adicionada posteriormente ao questionário"/>
  </r>
  <r>
    <n v="43"/>
    <d v="2023-05-14T00:00:00"/>
    <d v="1899-12-30T10:38:09"/>
    <x v="0"/>
    <n v="20"/>
    <x v="4"/>
    <x v="5"/>
    <m/>
    <x v="4"/>
    <x v="3"/>
    <x v="2"/>
    <m/>
    <m/>
    <m/>
    <m/>
    <s v="Qualidade"/>
    <s v="Atenciosidade "/>
    <m/>
    <x v="4"/>
    <s v="Educação "/>
    <m/>
    <x v="0"/>
    <x v="0"/>
    <x v="0"/>
    <x v="2"/>
    <x v="0"/>
    <s v="Débito"/>
    <s v="Não"/>
    <x v="1"/>
    <x v="2"/>
    <x v="1"/>
    <m/>
    <m/>
    <x v="1"/>
    <m/>
    <m/>
    <s v=""/>
    <x v="1"/>
    <s v="38"/>
    <x v="0"/>
    <x v="26"/>
    <x v="1"/>
    <x v="1"/>
    <x v="13"/>
    <x v="0"/>
    <x v="0"/>
    <n v="4000"/>
    <x v="0"/>
    <x v="0"/>
    <s v=""/>
    <s v="Pergunta adicionada posteriormente ao questionário"/>
  </r>
  <r>
    <n v="44"/>
    <d v="2023-05-14T00:00:00"/>
    <d v="1899-12-30T16:12:00"/>
    <x v="3"/>
    <s v="Resposta inválida para esta pergunta."/>
    <x v="8"/>
    <x v="9"/>
    <m/>
    <x v="0"/>
    <x v="3"/>
    <x v="2"/>
    <m/>
    <m/>
    <m/>
    <m/>
    <s v="Estou satisfeito(a)"/>
    <m/>
    <m/>
    <x v="1"/>
    <m/>
    <m/>
    <x v="0"/>
    <x v="0"/>
    <x v="0"/>
    <x v="2"/>
    <x v="2"/>
    <s v="Dinheiro"/>
    <s v="Não"/>
    <x v="1"/>
    <x v="2"/>
    <x v="1"/>
    <m/>
    <m/>
    <x v="1"/>
    <m/>
    <m/>
    <s v=""/>
    <x v="1"/>
    <s v="58"/>
    <x v="1"/>
    <x v="9"/>
    <x v="1"/>
    <x v="2"/>
    <x v="13"/>
    <x v="0"/>
    <x v="0"/>
    <s v="Não respondeu"/>
    <x v="2"/>
    <x v="1"/>
    <m/>
    <s v="Não "/>
  </r>
  <r>
    <n v="45"/>
    <d v="2023-05-14T00:00:00"/>
    <s v=" 16:55:33"/>
    <x v="0"/>
    <n v="50"/>
    <x v="4"/>
    <x v="7"/>
    <m/>
    <x v="5"/>
    <x v="3"/>
    <x v="2"/>
    <m/>
    <m/>
    <m/>
    <m/>
    <s v="Oferecer serviços"/>
    <m/>
    <m/>
    <x v="6"/>
    <s v="Produtos para o carro"/>
    <m/>
    <x v="0"/>
    <x v="0"/>
    <x v="0"/>
    <x v="2"/>
    <x v="0"/>
    <s v="Débito"/>
    <s v="Não"/>
    <x v="1"/>
    <x v="2"/>
    <x v="1"/>
    <m/>
    <m/>
    <x v="1"/>
    <m/>
    <m/>
    <s v=""/>
    <x v="0"/>
    <s v="53"/>
    <x v="1"/>
    <x v="27"/>
    <x v="2"/>
    <x v="0"/>
    <x v="1"/>
    <x v="0"/>
    <x v="0"/>
    <n v="15000"/>
    <x v="3"/>
    <x v="1"/>
    <m/>
    <s v="Não "/>
  </r>
  <r>
    <n v="46"/>
    <d v="2023-05-14T00:00:00"/>
    <d v="1899-12-30T18:09:48"/>
    <x v="0"/>
    <n v="400"/>
    <x v="3"/>
    <x v="9"/>
    <m/>
    <x v="3"/>
    <x v="3"/>
    <x v="2"/>
    <m/>
    <m/>
    <m/>
    <m/>
    <s v="Resposta inválida"/>
    <m/>
    <m/>
    <x v="1"/>
    <m/>
    <m/>
    <x v="0"/>
    <x v="0"/>
    <x v="0"/>
    <x v="2"/>
    <x v="2"/>
    <s v="Débito"/>
    <s v="Não"/>
    <x v="1"/>
    <x v="2"/>
    <x v="1"/>
    <m/>
    <m/>
    <x v="1"/>
    <m/>
    <m/>
    <s v=""/>
    <x v="0"/>
    <s v="38"/>
    <x v="0"/>
    <x v="28"/>
    <x v="0"/>
    <x v="2"/>
    <x v="13"/>
    <x v="0"/>
    <x v="0"/>
    <s v="Não respondeu"/>
    <x v="2"/>
    <x v="1"/>
    <m/>
    <s v="Não "/>
  </r>
  <r>
    <n v="47"/>
    <d v="2023-05-14T00:00:00"/>
    <d v="1899-12-30T19:03:54"/>
    <x v="0"/>
    <n v="25"/>
    <x v="4"/>
    <x v="7"/>
    <m/>
    <x v="4"/>
    <x v="3"/>
    <x v="2"/>
    <m/>
    <m/>
    <m/>
    <m/>
    <s v="Agilidade"/>
    <m/>
    <m/>
    <x v="3"/>
    <s v="Loja de conveniência "/>
    <m/>
    <x v="0"/>
    <x v="0"/>
    <x v="0"/>
    <x v="2"/>
    <x v="0"/>
    <s v="Crédito"/>
    <s v="Não"/>
    <x v="1"/>
    <x v="2"/>
    <x v="1"/>
    <m/>
    <m/>
    <x v="1"/>
    <m/>
    <m/>
    <s v=""/>
    <x v="0"/>
    <s v="32"/>
    <x v="0"/>
    <x v="29"/>
    <x v="0"/>
    <x v="0"/>
    <x v="13"/>
    <x v="0"/>
    <x v="0"/>
    <n v="8000"/>
    <x v="3"/>
    <x v="1"/>
    <s v=""/>
    <m/>
  </r>
  <r>
    <n v="48"/>
    <d v="2023-05-14T00:00:00"/>
    <d v="1899-12-30T21:56:02"/>
    <x v="3"/>
    <n v="80"/>
    <x v="0"/>
    <x v="5"/>
    <m/>
    <x v="6"/>
    <x v="7"/>
    <x v="4"/>
    <m/>
    <m/>
    <m/>
    <m/>
    <s v="Qualidade"/>
    <s v="Quadro de funcionários compatíveis a rotatividade do posto "/>
    <m/>
    <x v="3"/>
    <s v="Café e água de cortesia "/>
    <m/>
    <x v="0"/>
    <x v="0"/>
    <x v="0"/>
    <x v="2"/>
    <x v="2"/>
    <s v="Dinheiro"/>
    <s v="Não"/>
    <x v="0"/>
    <x v="0"/>
    <x v="3"/>
    <s v="RJ"/>
    <s v="Sudeste"/>
    <x v="4"/>
    <s v="Táxi"/>
    <m/>
    <s v="Não"/>
    <x v="0"/>
    <s v="40"/>
    <x v="4"/>
    <x v="7"/>
    <x v="0"/>
    <x v="2"/>
    <x v="13"/>
    <x v="0"/>
    <x v="0"/>
    <s v="Não respondeu"/>
    <x v="2"/>
    <x v="2"/>
    <s v=""/>
    <m/>
  </r>
  <r>
    <n v="49"/>
    <d v="2023-05-15T00:00:00"/>
    <s v=" 12:21:11 "/>
    <x v="0"/>
    <n v="300"/>
    <x v="7"/>
    <x v="5"/>
    <s v=" Petrobras/BR"/>
    <x v="6"/>
    <x v="3"/>
    <x v="2"/>
    <m/>
    <m/>
    <m/>
    <m/>
    <s v="Honestidade"/>
    <s v="Qualidade"/>
    <s v="Dar a certeza que em todos os postos a gasolina é original "/>
    <x v="3"/>
    <s v="Loja conveniência "/>
    <s v="Estrutura para higiene"/>
    <x v="6"/>
    <x v="0"/>
    <x v="7"/>
    <x v="2"/>
    <x v="2"/>
    <s v="Aplicativo do posto"/>
    <s v="Não"/>
    <x v="1"/>
    <x v="2"/>
    <x v="1"/>
    <m/>
    <m/>
    <x v="1"/>
    <m/>
    <m/>
    <s v=""/>
    <x v="0"/>
    <s v="39"/>
    <x v="0"/>
    <x v="30"/>
    <x v="2"/>
    <x v="2"/>
    <x v="13"/>
    <x v="0"/>
    <x v="0"/>
    <n v="3000"/>
    <x v="4"/>
    <x v="1"/>
    <s v=""/>
    <s v="Não "/>
  </r>
  <r>
    <n v="50"/>
    <d v="2023-05-15T00:00:00"/>
    <d v="1899-12-30T14:09:18"/>
    <x v="2"/>
    <n v="15"/>
    <x v="4"/>
    <x v="5"/>
    <m/>
    <x v="3"/>
    <x v="5"/>
    <x v="2"/>
    <m/>
    <m/>
    <m/>
    <m/>
    <s v="Agilidade"/>
    <m/>
    <m/>
    <x v="3"/>
    <s v="Loja conveniência "/>
    <m/>
    <x v="0"/>
    <x v="0"/>
    <x v="0"/>
    <x v="2"/>
    <x v="2"/>
    <s v="Crédito"/>
    <s v="Não"/>
    <x v="1"/>
    <x v="2"/>
    <x v="1"/>
    <m/>
    <m/>
    <x v="1"/>
    <m/>
    <m/>
    <s v=""/>
    <x v="1"/>
    <s v="46"/>
    <x v="4"/>
    <x v="19"/>
    <x v="1"/>
    <x v="2"/>
    <x v="11"/>
    <x v="0"/>
    <x v="0"/>
    <n v="4800"/>
    <x v="0"/>
    <x v="1"/>
    <m/>
    <s v="Não "/>
  </r>
  <r>
    <n v="51"/>
    <d v="2023-05-15T00:00:00"/>
    <d v="1899-12-30T14:11:32"/>
    <x v="3"/>
    <n v="300"/>
    <x v="7"/>
    <x v="0"/>
    <m/>
    <x v="3"/>
    <x v="5"/>
    <x v="3"/>
    <s v="Programa de Fidelidade"/>
    <s v="Promoções e programas de descontos via aplicativo"/>
    <s v="Qualidade do combustível"/>
    <s v="Conhecimento da marca e/ou posto"/>
    <s v="Estou satisfeito(a)"/>
    <m/>
    <m/>
    <x v="4"/>
    <m/>
    <m/>
    <x v="2"/>
    <x v="0"/>
    <x v="1"/>
    <x v="2"/>
    <x v="2"/>
    <s v="Crédito"/>
    <s v="Sim, lavagem por fora"/>
    <x v="1"/>
    <x v="2"/>
    <x v="1"/>
    <m/>
    <m/>
    <x v="1"/>
    <m/>
    <m/>
    <s v=""/>
    <x v="1"/>
    <s v="31"/>
    <x v="0"/>
    <x v="31"/>
    <x v="1"/>
    <x v="1"/>
    <x v="17"/>
    <x v="0"/>
    <x v="0"/>
    <n v="1500"/>
    <x v="1"/>
    <x v="2"/>
    <s v=""/>
    <m/>
  </r>
  <r>
    <n v="52"/>
    <d v="2023-05-15T00:00:00"/>
    <d v="1899-12-30T14:12:09"/>
    <x v="3"/>
    <n v="25"/>
    <x v="4"/>
    <x v="10"/>
    <m/>
    <x v="6"/>
    <x v="7"/>
    <x v="2"/>
    <m/>
    <m/>
    <m/>
    <m/>
    <s v="Qualidade"/>
    <s v="Qualidade do combustível"/>
    <m/>
    <x v="6"/>
    <m/>
    <m/>
    <x v="0"/>
    <x v="0"/>
    <x v="0"/>
    <x v="2"/>
    <x v="0"/>
    <s v="Débito"/>
    <s v="Não"/>
    <x v="1"/>
    <x v="2"/>
    <x v="1"/>
    <m/>
    <m/>
    <x v="1"/>
    <m/>
    <m/>
    <s v=""/>
    <x v="0"/>
    <s v="43"/>
    <x v="4"/>
    <x v="24"/>
    <x v="1"/>
    <x v="1"/>
    <x v="17"/>
    <x v="0"/>
    <x v="0"/>
    <n v="2500"/>
    <x v="4"/>
    <x v="1"/>
    <s v=""/>
    <m/>
  </r>
  <r>
    <n v="53"/>
    <d v="2023-05-15T00:00:00"/>
    <d v="1899-12-30T14:12:49"/>
    <x v="0"/>
    <n v="30"/>
    <x v="4"/>
    <x v="11"/>
    <m/>
    <x v="0"/>
    <x v="7"/>
    <x v="2"/>
    <m/>
    <m/>
    <m/>
    <m/>
    <s v="Agilidade"/>
    <s v="Auto pagamento e atendimento"/>
    <m/>
    <x v="1"/>
    <m/>
    <m/>
    <x v="6"/>
    <x v="0"/>
    <x v="7"/>
    <x v="2"/>
    <x v="2"/>
    <s v="Crédito"/>
    <s v="Não"/>
    <x v="1"/>
    <x v="2"/>
    <x v="1"/>
    <m/>
    <m/>
    <x v="1"/>
    <m/>
    <m/>
    <s v=""/>
    <x v="0"/>
    <s v="38"/>
    <x v="0"/>
    <x v="32"/>
    <x v="0"/>
    <x v="1"/>
    <x v="17"/>
    <x v="0"/>
    <x v="0"/>
    <n v="2000"/>
    <x v="1"/>
    <x v="1"/>
    <s v=""/>
    <s v="Não "/>
  </r>
  <r>
    <n v="54"/>
    <d v="2023-05-15T00:00:00"/>
    <d v="1899-12-30T14:14:54"/>
    <x v="0"/>
    <n v="500"/>
    <x v="3"/>
    <x v="5"/>
    <m/>
    <x v="3"/>
    <x v="0"/>
    <x v="6"/>
    <m/>
    <m/>
    <m/>
    <m/>
    <s v="Estou satisfeito(a)"/>
    <m/>
    <m/>
    <x v="3"/>
    <s v="Café "/>
    <m/>
    <x v="5"/>
    <x v="0"/>
    <x v="8"/>
    <x v="2"/>
    <x v="0"/>
    <s v="Aplicativo do posto"/>
    <s v="Sim, troca de óleo"/>
    <x v="0"/>
    <x v="4"/>
    <x v="3"/>
    <s v="RJ"/>
    <s v="Sudeste"/>
    <x v="0"/>
    <n v="99"/>
    <m/>
    <s v=""/>
    <x v="0"/>
    <s v="35"/>
    <x v="0"/>
    <x v="7"/>
    <x v="0"/>
    <x v="0"/>
    <x v="18"/>
    <x v="0"/>
    <x v="0"/>
    <n v="3500"/>
    <x v="0"/>
    <x v="2"/>
    <s v=""/>
    <m/>
  </r>
  <r>
    <n v="55"/>
    <d v="2023-05-15T00:00:00"/>
    <s v=" 14:15:59 "/>
    <x v="0"/>
    <n v="20"/>
    <x v="4"/>
    <x v="5"/>
    <m/>
    <x v="3"/>
    <x v="3"/>
    <x v="2"/>
    <m/>
    <m/>
    <m/>
    <m/>
    <s v="Organização"/>
    <s v="Limpeza"/>
    <m/>
    <x v="3"/>
    <s v="Borracheiro"/>
    <m/>
    <x v="0"/>
    <x v="0"/>
    <x v="0"/>
    <x v="2"/>
    <x v="0"/>
    <s v="Débito"/>
    <s v="Não"/>
    <x v="0"/>
    <x v="6"/>
    <x v="5"/>
    <s v="RJ"/>
    <s v="Sudeste"/>
    <x v="5"/>
    <m/>
    <m/>
    <s v="Não"/>
    <x v="0"/>
    <s v="37"/>
    <x v="0"/>
    <x v="7"/>
    <x v="2"/>
    <x v="2"/>
    <x v="17"/>
    <x v="0"/>
    <x v="0"/>
    <n v="2000"/>
    <x v="1"/>
    <x v="1"/>
    <s v=""/>
    <m/>
  </r>
  <r>
    <n v="56"/>
    <d v="2023-05-15T00:00:00"/>
    <d v="1899-12-30T14:20:00"/>
    <x v="3"/>
    <n v="33"/>
    <x v="4"/>
    <x v="5"/>
    <m/>
    <x v="0"/>
    <x v="3"/>
    <x v="2"/>
    <m/>
    <m/>
    <m/>
    <m/>
    <s v="Organização"/>
    <s v="Limpeza"/>
    <m/>
    <x v="3"/>
    <s v="Serviço de troca de óleo"/>
    <m/>
    <x v="0"/>
    <x v="0"/>
    <x v="0"/>
    <x v="2"/>
    <x v="6"/>
    <s v="Débito"/>
    <s v="Sim, troca de óleo"/>
    <x v="1"/>
    <x v="2"/>
    <x v="1"/>
    <m/>
    <m/>
    <x v="1"/>
    <m/>
    <m/>
    <s v=""/>
    <x v="0"/>
    <s v="45"/>
    <x v="4"/>
    <x v="33"/>
    <x v="0"/>
    <x v="1"/>
    <x v="19"/>
    <x v="0"/>
    <x v="0"/>
    <n v="3500"/>
    <x v="0"/>
    <x v="2"/>
    <s v=""/>
    <m/>
  </r>
  <r>
    <n v="57"/>
    <d v="2023-05-15T00:00:00"/>
    <d v="1899-12-30T14:29:54"/>
    <x v="0"/>
    <n v="13.33"/>
    <x v="4"/>
    <x v="7"/>
    <m/>
    <x v="3"/>
    <x v="5"/>
    <x v="3"/>
    <s v="Programa de Fidelidade"/>
    <s v="Qualidade do combustível"/>
    <s v="Conhecimento da marca e/ou posto"/>
    <m/>
    <s v="Estrutura"/>
    <s v="Banheiro para consumidor"/>
    <m/>
    <x v="3"/>
    <s v="Loja de conveniência "/>
    <m/>
    <x v="7"/>
    <x v="0"/>
    <x v="3"/>
    <x v="2"/>
    <x v="0"/>
    <s v="Crédito"/>
    <s v="Prefiro não responder"/>
    <x v="1"/>
    <x v="2"/>
    <x v="1"/>
    <m/>
    <m/>
    <x v="1"/>
    <m/>
    <m/>
    <s v=""/>
    <x v="0"/>
    <s v="33"/>
    <x v="0"/>
    <x v="21"/>
    <x v="2"/>
    <x v="2"/>
    <x v="11"/>
    <x v="0"/>
    <x v="0"/>
    <n v="4500"/>
    <x v="0"/>
    <x v="1"/>
    <s v=""/>
    <s v="Não "/>
  </r>
  <r>
    <n v="58"/>
    <d v="2023-05-15T00:00:00"/>
    <d v="1899-12-30T14:57:55"/>
    <x v="0"/>
    <n v="20"/>
    <x v="4"/>
    <x v="0"/>
    <m/>
    <x v="3"/>
    <x v="5"/>
    <x v="6"/>
    <s v="Promoções e programas de descontos via aplicativo"/>
    <s v="Qualidade do combustível"/>
    <s v="Conhecimento da marca e/ou posto"/>
    <m/>
    <s v="Agilidade"/>
    <m/>
    <m/>
    <x v="2"/>
    <s v="Bom preço "/>
    <m/>
    <x v="2"/>
    <x v="0"/>
    <x v="3"/>
    <x v="2"/>
    <x v="0"/>
    <s v="Crédito"/>
    <s v="Não"/>
    <x v="1"/>
    <x v="2"/>
    <x v="1"/>
    <m/>
    <m/>
    <x v="1"/>
    <m/>
    <m/>
    <s v=""/>
    <x v="1"/>
    <s v="39"/>
    <x v="0"/>
    <x v="34"/>
    <x v="0"/>
    <x v="0"/>
    <x v="13"/>
    <x v="0"/>
    <x v="0"/>
    <s v="Não respondeu"/>
    <x v="2"/>
    <x v="1"/>
    <s v=""/>
    <m/>
  </r>
  <r>
    <n v="59"/>
    <d v="2023-05-15T00:00:00"/>
    <d v="1899-12-30T17:56:07"/>
    <x v="0"/>
    <n v="30"/>
    <x v="4"/>
    <x v="0"/>
    <m/>
    <x v="3"/>
    <x v="8"/>
    <x v="5"/>
    <s v="Qualidade do combustível"/>
    <m/>
    <m/>
    <m/>
    <s v="Self-service "/>
    <m/>
    <m/>
    <x v="3"/>
    <s v="Calibrador de pneu"/>
    <m/>
    <x v="0"/>
    <x v="0"/>
    <x v="0"/>
    <x v="2"/>
    <x v="0"/>
    <s v="Débito"/>
    <s v="Não"/>
    <x v="1"/>
    <x v="2"/>
    <x v="1"/>
    <m/>
    <m/>
    <x v="1"/>
    <m/>
    <m/>
    <s v=""/>
    <x v="1"/>
    <s v="34"/>
    <x v="0"/>
    <x v="9"/>
    <x v="2"/>
    <x v="0"/>
    <x v="1"/>
    <x v="0"/>
    <x v="0"/>
    <n v="8000"/>
    <x v="3"/>
    <x v="1"/>
    <s v=""/>
    <m/>
  </r>
  <r>
    <n v="60"/>
    <d v="2023-05-15T00:00:00"/>
    <d v="1899-12-30T18:08:20"/>
    <x v="0"/>
    <n v="10"/>
    <x v="4"/>
    <x v="7"/>
    <m/>
    <x v="4"/>
    <x v="9"/>
    <x v="2"/>
    <m/>
    <m/>
    <m/>
    <m/>
    <s v="Agilidade"/>
    <m/>
    <m/>
    <x v="3"/>
    <s v="Calibrador de pneu"/>
    <m/>
    <x v="0"/>
    <x v="0"/>
    <x v="0"/>
    <x v="2"/>
    <x v="2"/>
    <s v="Dinheiro"/>
    <s v="Não"/>
    <x v="1"/>
    <x v="2"/>
    <x v="1"/>
    <s v=""/>
    <m/>
    <x v="1"/>
    <m/>
    <m/>
    <s v=""/>
    <x v="1"/>
    <s v="43"/>
    <x v="4"/>
    <x v="5"/>
    <x v="2"/>
    <x v="1"/>
    <x v="17"/>
    <x v="0"/>
    <x v="0"/>
    <n v="2300"/>
    <x v="4"/>
    <x v="1"/>
    <m/>
    <s v="Não "/>
  </r>
  <r>
    <n v="61"/>
    <d v="2023-05-16T00:00:00"/>
    <d v="1899-12-30T11:48:25"/>
    <x v="0"/>
    <n v="20"/>
    <x v="4"/>
    <x v="5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1"/>
    <m/>
    <m/>
    <x v="1"/>
    <m/>
    <m/>
    <s v=""/>
    <x v="0"/>
    <s v="55"/>
    <x v="1"/>
    <x v="28"/>
    <x v="2"/>
    <x v="2"/>
    <x v="1"/>
    <x v="0"/>
    <x v="0"/>
    <n v="2000"/>
    <x v="1"/>
    <x v="1"/>
    <m/>
    <s v="Seja feliz sempre."/>
  </r>
  <r>
    <n v="62"/>
    <d v="2023-05-16T00:00:00"/>
    <s v=" 11:59:08 "/>
    <x v="0"/>
    <n v="20"/>
    <x v="4"/>
    <x v="5"/>
    <m/>
    <x v="4"/>
    <x v="3"/>
    <x v="2"/>
    <m/>
    <m/>
    <m/>
    <m/>
    <s v="Qualidade"/>
    <m/>
    <m/>
    <x v="0"/>
    <m/>
    <m/>
    <x v="0"/>
    <x v="0"/>
    <x v="0"/>
    <x v="2"/>
    <x v="0"/>
    <s v="Débito"/>
    <s v="Não"/>
    <x v="1"/>
    <x v="2"/>
    <x v="1"/>
    <m/>
    <m/>
    <x v="1"/>
    <m/>
    <m/>
    <s v=""/>
    <x v="0"/>
    <s v="55"/>
    <x v="1"/>
    <x v="28"/>
    <x v="2"/>
    <x v="2"/>
    <x v="1"/>
    <x v="0"/>
    <x v="0"/>
    <n v="2000"/>
    <x v="4"/>
    <x v="1"/>
    <m/>
    <s v="Seja Feliz !!!"/>
  </r>
  <r>
    <n v="63"/>
    <d v="2023-05-16T00:00:00"/>
    <s v=" 15:09:46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x v="1"/>
    <s v="Não se aplica"/>
    <s v="Não se aplica"/>
    <x v="1"/>
    <x v="1"/>
    <x v="5"/>
    <x v="1"/>
    <x v="1"/>
    <s v="Não se aplica"/>
    <s v="Não se aplica"/>
    <x v="1"/>
    <x v="1"/>
    <x v="1"/>
    <s v="Não se aplica"/>
    <s v="Não se aplica"/>
    <x v="1"/>
    <s v="Não se aplica"/>
    <s v="Não se aplica"/>
    <s v="Não se aplica"/>
    <x v="0"/>
    <s v="57"/>
    <x v="1"/>
    <x v="1"/>
    <x v="0"/>
    <x v="1"/>
    <x v="1"/>
    <x v="0"/>
    <x v="0"/>
    <n v="1800"/>
    <x v="1"/>
    <x v="1"/>
    <s v="Estou sem e/ou não possuo veículo"/>
    <s v="Muito boa a iniciativa desse questionário"/>
  </r>
  <r>
    <n v="64"/>
    <d v="2023-05-17T00:00:00"/>
    <d v="1899-12-30T12:14:48"/>
    <x v="0"/>
    <n v="15"/>
    <x v="4"/>
    <x v="5"/>
    <m/>
    <x v="0"/>
    <x v="7"/>
    <x v="2"/>
    <m/>
    <m/>
    <m/>
    <m/>
    <s v="Oferecer promoções"/>
    <s v="Oferecer serviços"/>
    <s v="Menos impostos e automatização, e mais serviços como calibrador etc "/>
    <x v="3"/>
    <s v="Calibrador de pneu"/>
    <s v="Estrutura para higiene"/>
    <x v="5"/>
    <x v="0"/>
    <x v="2"/>
    <x v="2"/>
    <x v="2"/>
    <s v="Dinheiro"/>
    <s v="Não"/>
    <x v="1"/>
    <x v="2"/>
    <x v="1"/>
    <s v=""/>
    <m/>
    <x v="1"/>
    <m/>
    <m/>
    <s v=""/>
    <x v="0"/>
    <s v="23"/>
    <x v="5"/>
    <x v="11"/>
    <x v="0"/>
    <x v="2"/>
    <x v="1"/>
    <x v="0"/>
    <x v="0"/>
    <n v="2000"/>
    <x v="1"/>
    <x v="1"/>
    <s v=""/>
    <m/>
  </r>
  <r>
    <n v="65"/>
    <d v="2023-05-17T00:00:00"/>
    <s v=" 13:02:57 "/>
    <x v="0"/>
    <n v="500"/>
    <x v="3"/>
    <x v="5"/>
    <m/>
    <x v="0"/>
    <x v="4"/>
    <x v="0"/>
    <m/>
    <m/>
    <m/>
    <m/>
    <s v="Honestidade"/>
    <s v="Não manipular o medidor da bomba"/>
    <m/>
    <x v="3"/>
    <s v="Café "/>
    <m/>
    <x v="5"/>
    <x v="0"/>
    <x v="3"/>
    <x v="2"/>
    <x v="5"/>
    <s v="Débito"/>
    <s v="Não"/>
    <x v="1"/>
    <x v="2"/>
    <x v="1"/>
    <m/>
    <m/>
    <x v="1"/>
    <m/>
    <m/>
    <s v=""/>
    <x v="0"/>
    <s v="42"/>
    <x v="4"/>
    <x v="4"/>
    <x v="1"/>
    <x v="1"/>
    <x v="13"/>
    <x v="0"/>
    <x v="0"/>
    <n v="5000"/>
    <x v="0"/>
    <x v="1"/>
    <s v=""/>
    <s v="Mais fiscalização nas bombas de combustível para evitar fraudes e o prejuízo ao consumidor."/>
  </r>
  <r>
    <n v="66"/>
    <d v="2023-05-17T00:00:00"/>
    <s v=" 7:49:52 "/>
    <x v="0"/>
    <n v="50"/>
    <x v="4"/>
    <x v="5"/>
    <m/>
    <x v="3"/>
    <x v="5"/>
    <x v="5"/>
    <s v="Qualidade do combustível"/>
    <m/>
    <m/>
    <m/>
    <s v="Organização"/>
    <s v="Limpeza"/>
    <m/>
    <x v="3"/>
    <s v="Serviços"/>
    <s v="Loja conveniência "/>
    <x v="5"/>
    <x v="0"/>
    <x v="3"/>
    <x v="2"/>
    <x v="2"/>
    <s v="Débito"/>
    <s v="Não"/>
    <x v="0"/>
    <x v="4"/>
    <x v="6"/>
    <s v="SC"/>
    <s v="Sul"/>
    <x v="0"/>
    <n v="99"/>
    <s v="InDriver"/>
    <s v="Não"/>
    <x v="0"/>
    <n v="22"/>
    <x v="5"/>
    <x v="7"/>
    <x v="0"/>
    <x v="2"/>
    <x v="20"/>
    <x v="0"/>
    <x v="0"/>
    <n v="4000"/>
    <x v="0"/>
    <x v="1"/>
    <s v=""/>
    <m/>
  </r>
  <r>
    <n v="67"/>
    <d v="2023-05-18T00:00:00"/>
    <s v=" 11:39:27 "/>
    <x v="2"/>
    <n v="10"/>
    <x v="4"/>
    <x v="0"/>
    <m/>
    <x v="3"/>
    <x v="5"/>
    <x v="6"/>
    <s v="Promoções e programas de descontos via aplicativo;Qualidade do combustível"/>
    <s v="Promoções e programas de descontos via aplicativo"/>
    <s v="Qualidade do combustível"/>
    <m/>
    <s v="Agilidade"/>
    <m/>
    <m/>
    <x v="0"/>
    <m/>
    <m/>
    <x v="0"/>
    <x v="0"/>
    <x v="0"/>
    <x v="2"/>
    <x v="2"/>
    <s v="Crédito"/>
    <s v="Não"/>
    <x v="1"/>
    <x v="2"/>
    <x v="1"/>
    <m/>
    <m/>
    <x v="1"/>
    <m/>
    <m/>
    <s v=""/>
    <x v="0"/>
    <s v="32"/>
    <x v="0"/>
    <x v="9"/>
    <x v="3"/>
    <x v="0"/>
    <x v="1"/>
    <x v="0"/>
    <x v="0"/>
    <s v="Não respondeu"/>
    <x v="2"/>
    <x v="3"/>
    <s v=""/>
    <m/>
  </r>
  <r>
    <n v="68"/>
    <d v="2023-05-19T00:00:00"/>
    <s v=" 10:06:36"/>
    <x v="0"/>
    <n v="29"/>
    <x v="4"/>
    <x v="0"/>
    <m/>
    <x v="3"/>
    <x v="9"/>
    <x v="2"/>
    <m/>
    <m/>
    <m/>
    <m/>
    <s v="Agilidade"/>
    <m/>
    <m/>
    <x v="1"/>
    <m/>
    <m/>
    <x v="0"/>
    <x v="0"/>
    <x v="0"/>
    <x v="2"/>
    <x v="0"/>
    <s v="Crédito"/>
    <s v="Não"/>
    <x v="1"/>
    <x v="2"/>
    <x v="1"/>
    <s v=""/>
    <s v=""/>
    <x v="1"/>
    <m/>
    <m/>
    <m/>
    <x v="1"/>
    <n v="48"/>
    <x v="4"/>
    <x v="29"/>
    <x v="0"/>
    <x v="0"/>
    <x v="13"/>
    <x v="0"/>
    <x v="0"/>
    <n v="12000"/>
    <x v="3"/>
    <x v="1"/>
    <m/>
    <m/>
  </r>
  <r>
    <n v="69"/>
    <d v="2023-05-22T00:00:00"/>
    <d v="1899-12-30T07:52:17"/>
    <x v="0"/>
    <n v="15"/>
    <x v="4"/>
    <x v="5"/>
    <m/>
    <x v="5"/>
    <x v="9"/>
    <x v="2"/>
    <m/>
    <m/>
    <m/>
    <m/>
    <s v="Agilidade"/>
    <s v="Eficiência na troca de turno "/>
    <m/>
    <x v="3"/>
    <s v="Calibrador de pneu"/>
    <m/>
    <x v="0"/>
    <x v="0"/>
    <x v="0"/>
    <x v="2"/>
    <x v="3"/>
    <s v="Débito"/>
    <s v="Não"/>
    <x v="0"/>
    <x v="4"/>
    <x v="3"/>
    <s v="RJ"/>
    <s v="Sudeste"/>
    <x v="0"/>
    <n v="99"/>
    <m/>
    <s v="Funcionário(a) público(a) "/>
    <x v="0"/>
    <s v="49"/>
    <x v="4"/>
    <x v="4"/>
    <x v="1"/>
    <x v="2"/>
    <x v="13"/>
    <x v="0"/>
    <x v="0"/>
    <n v="4000"/>
    <x v="0"/>
    <x v="1"/>
    <m/>
    <s v="Não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d v="2023-05-11T00:00:00"/>
    <d v="1899-12-30T18:30:57"/>
    <s v="Gasolina"/>
    <n v="80"/>
    <s v="De R$50,01 até R$100"/>
    <s v="Ipiranga"/>
    <m/>
    <s v="Preço"/>
    <s v="Atendimento"/>
    <s v="Qualidade do combustível"/>
    <m/>
    <m/>
    <m/>
    <m/>
    <s v="Qualidade"/>
    <s v="Relação frentista/cliente"/>
    <m/>
    <x v="0"/>
    <s v="Estrutura para higiene"/>
    <m/>
    <s v="Não "/>
    <m/>
    <s v="Não utilizo"/>
    <s v="Não respondeu"/>
    <s v="Sim"/>
    <s v="Débito"/>
    <s v="Sim, lavagem por fora"/>
    <s v="Sim"/>
    <s v="Sim, como entregador por aplicativo"/>
    <s v="Niterói"/>
    <s v="RJ"/>
    <s v="Sudeste"/>
    <s v="Uber"/>
    <n v="99"/>
    <m/>
    <s v="Sim, sou professor"/>
    <s v="Masculino"/>
    <s v="38"/>
    <s v="31-39"/>
    <s v="Professor(a)"/>
    <s v="Branca"/>
    <s v="Pós-Graduação Completo"/>
    <s v="Niterói"/>
    <s v="RJ"/>
    <s v="Sudeste"/>
    <n v="5000"/>
    <s v="De R$3.000,01 até R$5.000"/>
    <s v="Pergunta adicionada posteriormente ao questionário"/>
    <s v=""/>
    <s v="Pergunta adicionada posteriormente ao questionário"/>
  </r>
  <r>
    <n v="2"/>
    <d v="2023-05-11T00:00:00"/>
    <d v="1899-12-30T19:52:28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utilizo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n v="57"/>
    <s v="50-59"/>
    <s v="Vigilante"/>
    <s v="Branca"/>
    <s v="Ensino Superior Completo"/>
    <s v="Rio de Janeiro"/>
    <s v="RJ"/>
    <s v="Sudeste"/>
    <n v="1800"/>
    <s v="De R$1.000,01 até R$2.000"/>
    <s v="Pergunta adicionada posteriormente ao questionário"/>
    <s v="Estou sem e/ou não possuo veículo"/>
    <s v="Pergunta adicionada posteriormente ao questionário"/>
  </r>
  <r>
    <n v="3"/>
    <d v="2023-05-11T00:00:00"/>
    <d v="1899-12-30T20:17:09"/>
    <s v="Etanol"/>
    <n v="600"/>
    <s v="R$500,01 ou mais"/>
    <s v="Ipiranga"/>
    <m/>
    <s v="Preço"/>
    <s v="Programa de Fidelidade"/>
    <s v="Qualidade do combustível"/>
    <m/>
    <m/>
    <m/>
    <m/>
    <s v="Oferecer promoções"/>
    <m/>
    <m/>
    <x v="2"/>
    <m/>
    <m/>
    <s v="abastece-aí"/>
    <m/>
    <s v="Programa de fidelidade com pontos"/>
    <m/>
    <s v="Não vejo necessidade"/>
    <s v="Crédito"/>
    <s v="Não"/>
    <s v="Não"/>
    <s v="Não"/>
    <s v=""/>
    <m/>
    <m/>
    <s v=""/>
    <m/>
    <m/>
    <s v=""/>
    <s v="Feminino"/>
    <s v="32"/>
    <s v="31-39"/>
    <s v="Contador(a)"/>
    <s v="Parda"/>
    <s v="Pós-Graduação Completo"/>
    <s v="Rio de Janeiro"/>
    <s v="RJ"/>
    <s v="Sudeste"/>
    <s v="Não respondeu"/>
    <s v="Não respondeu"/>
    <s v="Pergunta adicionada posteriormente ao questionário"/>
    <s v=""/>
    <s v="Pergunta adicionada posteriormente ao questionário"/>
  </r>
  <r>
    <n v="4"/>
    <d v="2023-05-11T00:00:00"/>
    <d v="1899-12-30T20:24:54"/>
    <s v="Etanol"/>
    <n v="450"/>
    <s v="De 300,01 até R$500"/>
    <s v="O mais barato"/>
    <m/>
    <s v="Preço"/>
    <m/>
    <m/>
    <m/>
    <m/>
    <m/>
    <m/>
    <s v="Qualidade"/>
    <s v="Qualidade"/>
    <m/>
    <x v="3"/>
    <s v="Loja conveniência "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33"/>
    <s v="31-39"/>
    <s v="Corretor(a) de imóveis "/>
    <s v="Branca"/>
    <s v="Ensino Superior Completo"/>
    <s v="Goiânia "/>
    <s v="GO"/>
    <s v="Centro-Oeste"/>
    <n v="10000"/>
    <s v="R$7.000,01 ou +"/>
    <s v="Pergunta adicionada posteriormente ao questionário"/>
    <s v=""/>
    <s v="Pergunta adicionada posteriormente ao questionário"/>
  </r>
  <r>
    <n v="5"/>
    <d v="2023-05-11T00:00:00"/>
    <d v="1899-12-30T20:51:31"/>
    <s v="Gasolina"/>
    <n v="50"/>
    <s v="Até R$50"/>
    <s v="Ipiranga"/>
    <m/>
    <s v="Programa de Fidelidade"/>
    <s v="Promoções e programas de descontos via aplicativo"/>
    <s v="Qualidade do combustível"/>
    <s v="Conhecimento da marca e/ou posto"/>
    <m/>
    <m/>
    <m/>
    <s v="Oferecer promoções"/>
    <s v="Ter giro da sorte com roleta e oferecer descontos como prêmios"/>
    <m/>
    <x v="1"/>
    <m/>
    <m/>
    <s v="abastece-aí"/>
    <m/>
    <s v="Facilidade"/>
    <s v="Rapidez"/>
    <s v="Não, custo beneficio baixo"/>
    <s v="Crédito"/>
    <s v="Não"/>
    <s v="Sim"/>
    <s v="Outro: utilizo para trabalho"/>
    <s v="Goiania"/>
    <s v="GO"/>
    <s v="Centro-Oeste"/>
    <s v="Não trabalho por aplicativo"/>
    <m/>
    <m/>
    <s v="particular "/>
    <s v="Masculino"/>
    <s v="58"/>
    <s v="50-59"/>
    <s v="Funcionário(a) público(a) "/>
    <s v="Preta"/>
    <s v="Ensino Médio Completo"/>
    <s v="Goiânia "/>
    <s v="GO"/>
    <s v="Centro-Oeste"/>
    <n v="3200"/>
    <s v="De R$3.000,01 até R$5.000"/>
    <s v="Pergunta adicionada posteriormente ao questionário"/>
    <s v=""/>
    <s v="Pergunta adicionada posteriormente ao questionário"/>
  </r>
  <r>
    <n v="6"/>
    <d v="2023-05-11T00:00:00"/>
    <d v="1899-12-30T21:02:16"/>
    <s v="Etanol"/>
    <n v="4"/>
    <s v="Até R$50"/>
    <s v="Ipiranga"/>
    <m/>
    <s v="Preço"/>
    <m/>
    <m/>
    <m/>
    <m/>
    <m/>
    <m/>
    <s v="Estou satisfeito(a)"/>
    <m/>
    <m/>
    <x v="3"/>
    <s v="Calibrador e borracharia "/>
    <m/>
    <s v="Não "/>
    <m/>
    <s v="Não utilizo"/>
    <m/>
    <s v="Não, acho caro"/>
    <s v="Crédito"/>
    <s v="Não"/>
    <s v="Não"/>
    <s v="Não"/>
    <s v=""/>
    <m/>
    <m/>
    <s v=""/>
    <m/>
    <m/>
    <s v=""/>
    <s v="Feminino"/>
    <s v="59"/>
    <s v="50-59"/>
    <s v="Funcionário(a) público(a) "/>
    <s v="Branca"/>
    <s v="Pós-Graduação Completo"/>
    <s v="Goiânia "/>
    <s v="GO"/>
    <s v="Centro-Oeste"/>
    <n v="5000"/>
    <s v="De R$3.000,01 até R$5.000"/>
    <s v="Pergunta adicionada posteriormente ao questionário"/>
    <s v=""/>
    <s v="Pergunta adicionada posteriormente ao questionário"/>
  </r>
  <r>
    <n v="7"/>
    <d v="2023-05-11T00:00:00"/>
    <d v="1899-12-30T21:06:46"/>
    <s v="Etanol"/>
    <n v="4"/>
    <s v="Até R$50"/>
    <s v="Posto Carreteiro"/>
    <m/>
    <s v="Preço"/>
    <m/>
    <m/>
    <m/>
    <m/>
    <m/>
    <m/>
    <s v="Oferecer serviços"/>
    <s v="Calibrador/ borracharia"/>
    <m/>
    <x v="3"/>
    <s v="Calibrador e borracharia, serviço de troca de óleo"/>
    <m/>
    <s v="Não "/>
    <m/>
    <s v="Não utilizo"/>
    <m/>
    <s v="Não Conheço"/>
    <s v="Crédito"/>
    <s v="Não"/>
    <s v="Não"/>
    <s v="Não"/>
    <s v=""/>
    <m/>
    <m/>
    <s v=""/>
    <m/>
    <m/>
    <s v=""/>
    <s v="Masculino"/>
    <s v="64"/>
    <s v="60 ou +"/>
    <s v="Contador(a)"/>
    <s v="Parda"/>
    <s v="Ensino Superior Completo"/>
    <s v="Goiânia "/>
    <s v="GO"/>
    <s v="Centro-Oeste"/>
    <n v="3500"/>
    <s v="De R$3.000,01 até R$5.000"/>
    <s v="Pergunta adicionada posteriormente ao questionário"/>
    <s v=""/>
    <s v="Pergunta adicionada posteriormente ao questionário"/>
  </r>
  <r>
    <n v="8"/>
    <d v="2023-05-11T00:00:00"/>
    <s v=" 21:33:10"/>
    <s v="Gasolina"/>
    <n v="400"/>
    <s v="De 300,01 até R$500"/>
    <s v="O mais barato"/>
    <m/>
    <s v="Preço"/>
    <s v="Promoções e programas de descontos via aplicativo"/>
    <m/>
    <m/>
    <m/>
    <m/>
    <m/>
    <s v="Qualidade"/>
    <s v="Pessoas mais atenciosas e cordiais"/>
    <m/>
    <x v="3"/>
    <s v="Calibrador de pneu"/>
    <m/>
    <s v="Não "/>
    <m/>
    <s v="Não utilizo"/>
    <m/>
    <s v="Não vejo necessidade"/>
    <s v="Crédito"/>
    <s v="Não"/>
    <s v="Não"/>
    <s v="Não"/>
    <s v=""/>
    <m/>
    <m/>
    <s v=""/>
    <m/>
    <m/>
    <s v=""/>
    <s v="Feminino"/>
    <s v="36"/>
    <s v="31-39"/>
    <s v="Professor(a)"/>
    <s v="Branca"/>
    <s v="Ensino Superior Completo"/>
    <s v="Goiânia"/>
    <s v="GO"/>
    <s v="Centro-Oeste"/>
    <n v="3000"/>
    <s v="De R$2.000,01 até R$3.000"/>
    <s v="Pergunta adicionada posteriormente ao questionário"/>
    <s v=""/>
    <s v="Pergunta adicionada posteriormente ao questionário"/>
  </r>
  <r>
    <n v="9"/>
    <d v="2023-05-11T00:00:00"/>
    <s v=" 22:04:25"/>
    <s v="Gasolina"/>
    <n v="200"/>
    <s v="De R$100,01 até R$200"/>
    <s v="O mais barato"/>
    <m/>
    <s v="Preço"/>
    <m/>
    <m/>
    <m/>
    <m/>
    <m/>
    <m/>
    <s v="Oferecer promoções"/>
    <s v="Melhorar o preço "/>
    <m/>
    <x v="1"/>
    <m/>
    <m/>
    <s v="Não "/>
    <m/>
    <s v="Não utilizo"/>
    <m/>
    <s v="Não Conheço"/>
    <s v="Débito"/>
    <s v="Não"/>
    <s v="Não"/>
    <s v="Não"/>
    <s v=""/>
    <m/>
    <m/>
    <s v=""/>
    <m/>
    <m/>
    <s v=""/>
    <s v="Feminino"/>
    <s v="31"/>
    <s v="31-39"/>
    <s v="Assistente administrativo "/>
    <s v="Branca"/>
    <s v="Ensino Médio Completo"/>
    <s v="Aparecida de Goiânia "/>
    <s v="GO"/>
    <s v="Centro-Oeste"/>
    <n v="1600"/>
    <s v="De R$1.000,01 até R$2.000"/>
    <s v="Pergunta adicionada posteriormente ao questionário"/>
    <s v=""/>
    <s v="Pergunta adicionada posteriormente ao questionário"/>
  </r>
  <r>
    <n v="10"/>
    <d v="2023-05-11T00:00:00"/>
    <d v="1899-12-30T22:10:30"/>
    <s v="Etanol"/>
    <n v="60"/>
    <s v="De R$50,01 até R$100"/>
    <s v="Rede Infinity"/>
    <m/>
    <s v="Proximidade"/>
    <s v="Preço"/>
    <s v="Atendimento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x v="4"/>
    <s v="Pessoas suficientes para o atendimento e pessoal treinado "/>
    <m/>
    <s v="Abastece Kurujão"/>
    <s v="abastece-aí"/>
    <s v="Descontos"/>
    <s v="Programa de fidelidade com pontos"/>
    <s v="Sim"/>
    <s v="Débito"/>
    <s v="Não"/>
    <s v="Não"/>
    <s v="Não"/>
    <s v=""/>
    <m/>
    <m/>
    <s v=""/>
    <m/>
    <m/>
    <s v=""/>
    <s v="Masculino"/>
    <s v="30"/>
    <s v="26-30"/>
    <s v="Empresario(a)"/>
    <s v="Branca"/>
    <s v="Ensino Superior Completo"/>
    <s v="Senador Canedo"/>
    <s v="GO"/>
    <s v="Centro-Oeste"/>
    <n v="6000"/>
    <s v="De R$5.000,01 até R$7.000"/>
    <s v="Pergunta adicionada posteriormente ao questionário"/>
    <s v=""/>
    <s v="Pergunta adicionada posteriormente ao questionário"/>
  </r>
  <r>
    <n v="11"/>
    <d v="2023-05-11T00:00:00"/>
    <d v="1899-12-30T23:22:36"/>
    <s v="Gasolina"/>
    <n v="18"/>
    <s v="Até R$50"/>
    <s v="Shell "/>
    <s v=" Petrobras/BR"/>
    <s v="Preço"/>
    <s v="Conhecimento da marca e/ou posto"/>
    <m/>
    <m/>
    <m/>
    <m/>
    <m/>
    <s v="Agilidade"/>
    <s v="Oferecer promoções"/>
    <s v="Recompensa por fidelização"/>
    <x v="5"/>
    <s v="Estrutura para higiene"/>
    <m/>
    <s v="Não "/>
    <m/>
    <s v="Não utilizo"/>
    <m/>
    <s v="Não Conheço"/>
    <s v="Crédito"/>
    <s v="Não"/>
    <s v="Não"/>
    <s v="Não"/>
    <s v=""/>
    <m/>
    <m/>
    <s v=""/>
    <m/>
    <m/>
    <s v=""/>
    <s v="Feminino"/>
    <s v="36"/>
    <s v="31-39"/>
    <s v="Professor(a)"/>
    <s v="Parda"/>
    <s v="Ensino Superior Completo"/>
    <s v="Goiânia"/>
    <s v="GO"/>
    <s v="Centro-Oeste"/>
    <n v="1000"/>
    <s v=" Até R$1.000"/>
    <s v="Pergunta adicionada posteriormente ao questionário"/>
    <m/>
    <s v="Pergunta adicionada posteriormente ao questionário"/>
  </r>
  <r>
    <n v="12"/>
    <d v="2023-05-12T00:00:00"/>
    <d v="1899-12-30T08:29:46"/>
    <s v="Gasolina"/>
    <n v="80"/>
    <s v="De R$50,01 até R$100"/>
    <s v="Shell "/>
    <m/>
    <s v="Proximidade"/>
    <s v="Preço"/>
    <s v="Conhecimento da marca e/ou posto"/>
    <m/>
    <m/>
    <m/>
    <m/>
    <s v="Agilidade"/>
    <m/>
    <m/>
    <x v="1"/>
    <m/>
    <m/>
    <s v="Não "/>
    <m/>
    <s v="Não utilizo"/>
    <m/>
    <s v="Sim"/>
    <s v="Crédito"/>
    <s v="Não"/>
    <s v="Sim"/>
    <s v="Sim, motorista de aplicativo"/>
    <s v="Niterói"/>
    <s v="RJ"/>
    <s v="Sudeste"/>
    <s v="Uber"/>
    <m/>
    <m/>
    <s v="Não"/>
    <s v="Feminino"/>
    <s v="41"/>
    <s v="40-49"/>
    <s v="Motorista"/>
    <s v="Branca"/>
    <s v="Ensino Superior Completo"/>
    <s v="Niterói"/>
    <s v="RJ"/>
    <s v="Sudeste"/>
    <n v="3000"/>
    <s v="De R$2.000,01 até R$3.000"/>
    <s v="Pergunta adicionada posteriormente ao questionário"/>
    <s v=""/>
    <s v="Pergunta adicionada posteriormente ao questionário"/>
  </r>
  <r>
    <n v="13"/>
    <d v="2023-05-12T00:00:00"/>
    <d v="1899-12-30T08:37:54"/>
    <s v="Gasolina"/>
    <s v="Não respondeu"/>
    <s v="Não respondeu"/>
    <s v="O mais próximo "/>
    <m/>
    <s v="Preço"/>
    <m/>
    <m/>
    <m/>
    <m/>
    <m/>
    <m/>
    <s v="Agilidade"/>
    <m/>
    <m/>
    <x v="3"/>
    <s v="Calibrador de pneu"/>
    <m/>
    <s v="Não "/>
    <m/>
    <s v="Não utilizo"/>
    <m/>
    <s v="Sim"/>
    <s v="Crédito"/>
    <s v="Não"/>
    <s v="Não"/>
    <s v="Não"/>
    <s v=""/>
    <m/>
    <m/>
    <s v=""/>
    <m/>
    <m/>
    <s v=""/>
    <s v="Masculino"/>
    <s v="67"/>
    <s v="60 ou +"/>
    <s v="Aposentado(a)"/>
    <s v="Parda"/>
    <s v="Ensino Superior Completo"/>
    <s v="Niterói "/>
    <s v="RJ"/>
    <s v="Sudeste"/>
    <s v="Não respondeu"/>
    <s v="Não respondeu"/>
    <s v="Pergunta adicionada posteriormente ao questionário"/>
    <s v=""/>
    <s v="Pergunta adicionada posteriormente ao questionário"/>
  </r>
  <r>
    <n v="14"/>
    <d v="2023-05-12T00:00:00"/>
    <d v="1899-12-30T10:53:43"/>
    <s v="Etanol"/>
    <n v="5"/>
    <s v="Até R$50"/>
    <s v="Ipiranga"/>
    <m/>
    <s v="Preço"/>
    <m/>
    <m/>
    <m/>
    <m/>
    <m/>
    <m/>
    <s v="Oferecer promoções"/>
    <s v="Melhorar o preço "/>
    <m/>
    <x v="6"/>
    <m/>
    <m/>
    <s v="Não "/>
    <m/>
    <s v="Não utilizo"/>
    <m/>
    <s v="Não Conheço"/>
    <s v="Crédito"/>
    <s v="Não"/>
    <s v="Não"/>
    <s v="Não"/>
    <m/>
    <m/>
    <m/>
    <s v=""/>
    <m/>
    <m/>
    <s v=""/>
    <s v="Feminino"/>
    <s v="60"/>
    <s v="60 ou +"/>
    <s v="Aposentado(a)"/>
    <s v="Branca"/>
    <s v="Pós-Graduação Completo"/>
    <s v="Goiânia "/>
    <s v="GO"/>
    <s v="Centro-Oeste"/>
    <n v="6000"/>
    <s v="De R$5.000,01 até R$7.000"/>
    <s v="Pergunta adicionada posteriormente ao questionário"/>
    <s v=""/>
    <s v="Pergunta adicionada posteriormente ao questionário"/>
  </r>
  <r>
    <n v="15"/>
    <d v="2023-05-12T00:00:00"/>
    <d v="1899-12-30T11:56:29"/>
    <s v="Gasolina"/>
    <n v="100"/>
    <s v="De R$50,01 até R$100"/>
    <s v=" Petrobras/BR"/>
    <m/>
    <s v="Qualidade do combustível"/>
    <m/>
    <m/>
    <m/>
    <m/>
    <m/>
    <m/>
    <s v="Qualidade"/>
    <s v="Self-service "/>
    <m/>
    <x v="6"/>
    <m/>
    <m/>
    <s v="Não "/>
    <m/>
    <s v="Não utilizo"/>
    <m/>
    <s v="Não, acho caro"/>
    <s v="Débito"/>
    <s v="Não"/>
    <s v="Sim"/>
    <s v="Sim, motorista de aplicativo"/>
    <s v="Niterói"/>
    <s v="RJ"/>
    <s v="Sudeste"/>
    <s v="Uber"/>
    <n v="99"/>
    <m/>
    <s v="Não "/>
    <s v="Masculino"/>
    <s v="52"/>
    <s v="50-59"/>
    <s v="Sem resposta"/>
    <s v="Parda"/>
    <s v="Ensino Superior Completo"/>
    <s v="Niteroi"/>
    <s v="RJ"/>
    <s v="Sudeste"/>
    <n v="6000"/>
    <s v="De R$5.000,01 até R$7.000"/>
    <s v="Pergunta adicionada posteriormente ao questionário"/>
    <s v=""/>
    <s v="Pergunta adicionada posteriormente ao questionário"/>
  </r>
  <r>
    <n v="16"/>
    <d v="2023-05-12T00:00:00"/>
    <d v="1899-12-30T13:43:44"/>
    <s v="Gasolina"/>
    <n v="10"/>
    <s v="Até R$50"/>
    <s v="Ipiranga"/>
    <m/>
    <s v="Conhecimento da marca e/ou posto"/>
    <m/>
    <m/>
    <m/>
    <m/>
    <m/>
    <m/>
    <s v="Qualidade"/>
    <s v="Explicar qual tipo de combustível está  mais rentável"/>
    <m/>
    <x v="3"/>
    <s v="Loja conveniência "/>
    <m/>
    <s v="Não "/>
    <m/>
    <s v="Não utilizo"/>
    <m/>
    <s v="Não vejo necessidade"/>
    <s v="Débito"/>
    <s v="Sim, lavagem por fora"/>
    <s v="Não"/>
    <s v="Não"/>
    <s v=""/>
    <m/>
    <m/>
    <s v=""/>
    <m/>
    <m/>
    <s v=""/>
    <s v="Feminino"/>
    <s v="24"/>
    <s v="18-25"/>
    <s v="Psicólogo(a) "/>
    <s v="Branca"/>
    <s v="Pós-Graduação Completo"/>
    <s v="Marilia"/>
    <s v="SP"/>
    <s v="Sudeste"/>
    <n v="5100"/>
    <s v="De R$5.000,01 até R$7.000"/>
    <s v="Pergunta adicionada posteriormente ao questionário"/>
    <s v=""/>
    <s v="Pergunta adicionada posteriormente ao questionário"/>
  </r>
  <r>
    <n v="17"/>
    <d v="2023-05-12T00:00:00"/>
    <d v="1899-12-30T13:48:56"/>
    <s v="Gasolina"/>
    <n v="20"/>
    <s v="Até R$50"/>
    <s v="Ipiranga"/>
    <m/>
    <s v="Preço"/>
    <m/>
    <m/>
    <m/>
    <m/>
    <m/>
    <m/>
    <s v="Organização"/>
    <s v="Limpeza"/>
    <m/>
    <x v="5"/>
    <s v="Qualidade no atendimento"/>
    <m/>
    <s v="SIM Rede"/>
    <s v="abastece-aí"/>
    <s v="Caskback"/>
    <m/>
    <s v="Não vejo necessidade"/>
    <s v="Crédito"/>
    <s v="Não"/>
    <s v="Não"/>
    <s v="Não"/>
    <s v=""/>
    <m/>
    <m/>
    <s v=""/>
    <m/>
    <m/>
    <s v=""/>
    <s v="Masculino"/>
    <n v="44"/>
    <s v="40-49"/>
    <s v="Empresario(a)"/>
    <s v="Branca"/>
    <s v="Pós-Graduação Completo"/>
    <s v="Guaporé"/>
    <s v="RS"/>
    <s v="Sul"/>
    <n v="15000"/>
    <s v="R$7.000,01 ou +"/>
    <s v="Pergunta adicionada posteriormente ao questionário"/>
    <s v=""/>
    <s v="Pergunta adicionada posteriormente ao questionário"/>
  </r>
  <r>
    <n v="18"/>
    <d v="2023-05-12T00:00:00"/>
    <d v="1899-12-30T13:50:32"/>
    <s v="Etanol"/>
    <n v="4.25"/>
    <s v="Até R$50"/>
    <s v="Ipiranga"/>
    <m/>
    <s v="Preço"/>
    <s v="Promoções e programas de descontos via aplicativo"/>
    <s v="Qualidade do combustível"/>
    <s v="Conhecimento da marca e/ou posto"/>
    <m/>
    <m/>
    <m/>
    <s v="Agilidade"/>
    <s v="Pagamento no carro"/>
    <s v="Explicar qual tipo de combustível está  mais rentável"/>
    <x v="3"/>
    <s v="Calibrador de pneu"/>
    <m/>
    <s v="Não "/>
    <m/>
    <s v="Não utilizo"/>
    <m/>
    <s v="Não vejo necessidade"/>
    <s v="Débito"/>
    <s v="Sim, lavagem por fora"/>
    <s v="Não"/>
    <s v="Não"/>
    <s v=""/>
    <m/>
    <m/>
    <s v=""/>
    <m/>
    <m/>
    <s v=""/>
    <s v="Masculino"/>
    <s v="27"/>
    <s v="26-30"/>
    <s v="Professor(a)"/>
    <s v="Prefiro não responder"/>
    <s v="Ensino Superior Completo"/>
    <s v="Marília "/>
    <s v="SP"/>
    <s v="Sudeste"/>
    <n v="2222.2199999999998"/>
    <s v="De R$2.000,01 até R$3.000"/>
    <s v="Pergunta adicionada posteriormente ao questionário"/>
    <s v=""/>
    <s v="Pergunta adicionada posteriormente ao questionário"/>
  </r>
  <r>
    <n v="19"/>
    <d v="2023-05-12T00:00:00"/>
    <s v=" 14:56:25"/>
    <s v="Gás Natural(GNV)"/>
    <n v="120"/>
    <s v="De R$100,01 até R$200"/>
    <s v="Terrana "/>
    <m/>
    <s v="Proximidade"/>
    <s v="Preço"/>
    <s v="Atendimento"/>
    <s v="Qualidade do combustível"/>
    <m/>
    <m/>
    <m/>
    <s v="Oferecer promoções"/>
    <s v="Melhorar o preço "/>
    <m/>
    <x v="1"/>
    <m/>
    <m/>
    <s v="Não "/>
    <m/>
    <s v="Não utilizo"/>
    <m/>
    <s v="Sim"/>
    <s v="Débito"/>
    <s v="Não"/>
    <s v="Sim"/>
    <s v="Sim, motorista de aplicativo"/>
    <s v="Rio de Janeiro"/>
    <s v="RJ"/>
    <s v="Sudeste"/>
    <s v="Uber"/>
    <n v="99"/>
    <m/>
    <s v="Não "/>
    <s v="Masculino"/>
    <s v="31"/>
    <s v="31-39"/>
    <s v="Autônomo(a)"/>
    <s v="Parda"/>
    <s v="Ensino Médio Completo"/>
    <s v="Rio de Janeiro"/>
    <s v="RJ"/>
    <s v="Sudeste"/>
    <n v="5000"/>
    <s v="De R$3.000,01 até R$5.000"/>
    <s v="Pergunta adicionada posteriormente ao questionário"/>
    <s v=""/>
    <s v="Pergunta adicionada posteriormente ao questionário"/>
  </r>
  <r>
    <n v="20"/>
    <d v="2023-05-13T00:00:00"/>
    <d v="1899-12-30T00:20:32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58"/>
    <s v="50-59"/>
    <s v="Autônomo(a)"/>
    <s v="Branca"/>
    <s v="Ensino Superior Completo"/>
    <s v="Rio de Janeiro"/>
    <s v="RJ"/>
    <s v="Sudeste"/>
    <n v="1300"/>
    <s v="De R$1.000,01 até R$2.000"/>
    <s v="Pergunta adicionada posteriormente ao questionário"/>
    <s v="Estou sem e/ou não possuo veículo"/>
    <s v="Pergunta adicionada posteriormente ao questionário"/>
  </r>
  <r>
    <n v="21"/>
    <d v="2023-05-13T00:00:00"/>
    <d v="1899-12-30T05:41:39"/>
    <s v="Etanol"/>
    <n v="10"/>
    <s v="Até R$50"/>
    <s v=" Petrobras/BR"/>
    <m/>
    <s v="Atendimento"/>
    <s v="Qualidade do combustível"/>
    <s v="Conhecimento da marca e/ou posto"/>
    <m/>
    <m/>
    <m/>
    <m/>
    <s v="Oferecer promoções"/>
    <s v="Melhorar o preço "/>
    <s v="Recompensa por fidelização"/>
    <x v="4"/>
    <s v="Calibrador de pneu"/>
    <m/>
    <s v="Não "/>
    <m/>
    <s v="Não utilizo"/>
    <m/>
    <s v="Não vejo necessidade"/>
    <s v="Débito"/>
    <s v="Não"/>
    <s v="Não"/>
    <s v="Não"/>
    <s v=""/>
    <m/>
    <m/>
    <s v=""/>
    <m/>
    <m/>
    <s v=""/>
    <s v="Feminino"/>
    <s v="37"/>
    <s v="31-39"/>
    <s v="Farmacêutico(a) "/>
    <s v="Parda"/>
    <s v="Ensino Superior Completo"/>
    <s v="Goiânia "/>
    <s v="GO"/>
    <s v="Centro-Oeste"/>
    <s v="Resposta com erro e/ou outlier"/>
    <s v="Resposta com erro e/ou outlier"/>
    <s v="Pergunta adicionada posteriormente ao questionário"/>
    <s v=""/>
    <s v="Pergunta adicionada posteriormente ao questionário"/>
  </r>
  <r>
    <n v="22"/>
    <d v="2023-05-13T00:00:00"/>
    <d v="1899-12-30T09:05:23"/>
    <s v="Gasolina"/>
    <n v="20"/>
    <s v="Até R$50"/>
    <s v="Shell "/>
    <m/>
    <s v="Qualidade do combustível"/>
    <m/>
    <m/>
    <m/>
    <m/>
    <m/>
    <m/>
    <s v="Estou satisfeito(a)"/>
    <m/>
    <m/>
    <x v="1"/>
    <s v="Qualidade no atendimento"/>
    <m/>
    <s v="Não "/>
    <m/>
    <s v="Não utilizo"/>
    <m/>
    <s v="Não vejo necessidade"/>
    <s v="Débito"/>
    <s v="Não"/>
    <s v="Não"/>
    <s v="Não"/>
    <s v=""/>
    <m/>
    <m/>
    <s v=""/>
    <m/>
    <m/>
    <s v=""/>
    <s v="Feminino"/>
    <s v="49"/>
    <s v="40-49"/>
    <s v="Cabeleireiro(a) "/>
    <s v="Parda"/>
    <s v="Ensino Médio Completo"/>
    <s v="Rio de Janeiro"/>
    <s v="RJ"/>
    <s v="Sudeste"/>
    <n v="3000"/>
    <s v="De R$2.000,01 até R$3.000"/>
    <s v="Pergunta adicionada posteriormente ao questionário"/>
    <s v=""/>
    <s v="Pergunta adicionada posteriormente ao questionário"/>
  </r>
  <r>
    <n v="23"/>
    <d v="2023-05-13T00:00:00"/>
    <d v="1899-12-30T09:13:47"/>
    <s v="Gasolina"/>
    <n v="300"/>
    <s v="De R$200,01 até R$300"/>
    <s v="Shell "/>
    <m/>
    <s v="Preço"/>
    <m/>
    <m/>
    <m/>
    <m/>
    <m/>
    <m/>
    <s v="Oferecer promoções"/>
    <s v="Melhorar o preço "/>
    <m/>
    <x v="2"/>
    <m/>
    <m/>
    <s v="Não "/>
    <m/>
    <s v="Não utilizo"/>
    <m/>
    <s v="Não Conheço"/>
    <s v="Débito"/>
    <s v="Não"/>
    <s v="Não"/>
    <s v="Não"/>
    <s v=""/>
    <m/>
    <m/>
    <s v=""/>
    <m/>
    <m/>
    <s v=""/>
    <s v="Feminino"/>
    <s v="37"/>
    <s v="31-39"/>
    <s v="Maqueiro(a) "/>
    <s v="Branca"/>
    <s v="Ensino Fundamental Completo"/>
    <s v="Duque de Caxias "/>
    <s v="RJ"/>
    <s v="Sudeste"/>
    <n v="1300"/>
    <s v="De R$1.000,01 até R$2.000"/>
    <s v="Pergunta adicionada posteriormente ao questionário"/>
    <s v=""/>
    <s v="Pergunta adicionada posteriormente ao questionário"/>
  </r>
  <r>
    <n v="24"/>
    <d v="2023-05-13T00:00:00"/>
    <d v="1899-12-30T09:17:19"/>
    <s v="Gasolina"/>
    <n v="120"/>
    <s v="De R$100,01 até R$200"/>
    <s v="Shell "/>
    <m/>
    <s v="Preço"/>
    <m/>
    <m/>
    <m/>
    <m/>
    <m/>
    <m/>
    <s v="Agilidade"/>
    <m/>
    <m/>
    <x v="3"/>
    <s v="Drive tru"/>
    <m/>
    <s v="Não "/>
    <m/>
    <s v="Muitas"/>
    <m/>
    <s v="Não vejo necessidade"/>
    <s v="Débito"/>
    <s v="Não"/>
    <s v="Não"/>
    <s v="Não"/>
    <s v=""/>
    <m/>
    <m/>
    <s v=""/>
    <m/>
    <m/>
    <s v=""/>
    <s v="Masculino"/>
    <s v="51"/>
    <s v="50-59"/>
    <s v="Construtor(a)"/>
    <s v="Branca"/>
    <s v="Ensino Médio Completo"/>
    <s v="Rio de Janeiro"/>
    <s v="RJ"/>
    <s v="Sudeste"/>
    <n v="3500"/>
    <s v="De R$3.000,01 até R$5.000"/>
    <s v="Pergunta adicionada posteriormente ao questionário"/>
    <m/>
    <s v="Pergunta adicionada posteriormente ao questionário"/>
  </r>
  <r>
    <n v="25"/>
    <d v="2023-05-13T00:00:00"/>
    <d v="1899-12-30T09:33:29"/>
    <s v="Gasolina"/>
    <n v="150"/>
    <s v="De R$100,01 até R$200"/>
    <s v=" Petrobras/BR"/>
    <m/>
    <s v="Preço"/>
    <m/>
    <m/>
    <m/>
    <m/>
    <m/>
    <m/>
    <s v="Agilidade"/>
    <m/>
    <m/>
    <x v="4"/>
    <s v="Simpatia "/>
    <m/>
    <s v="Não "/>
    <m/>
    <s v="Não utilizo"/>
    <m/>
    <s v="Não vejo necessidade"/>
    <s v="Pix"/>
    <s v="Prefiro não responder"/>
    <s v="Sim"/>
    <s v="Sim, motorista de aplicativo"/>
    <s v="Rio de Janeiro"/>
    <s v="RJ"/>
    <s v="Sudeste"/>
    <s v="Uber"/>
    <m/>
    <m/>
    <s v="Sim"/>
    <s v="Feminino"/>
    <s v="45"/>
    <s v="40-49"/>
    <s v="Faxineiro(a)"/>
    <s v="Parda"/>
    <s v="Ensino Fundamental Completo"/>
    <s v="Belford roxo"/>
    <s v="RJ"/>
    <s v="Sudeste"/>
    <s v="Não respondeu"/>
    <s v="Não respondeu"/>
    <s v="Pergunta adicionada posteriormente ao questionário"/>
    <m/>
    <s v="Pergunta adicionada posteriormente ao questionário"/>
  </r>
  <r>
    <n v="26"/>
    <d v="2023-05-13T00:00:00"/>
    <d v="1899-12-30T09:34:32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s v="50"/>
    <s v="50-59"/>
    <s v="Assistente administrativo "/>
    <s v="Preta"/>
    <s v="Ensino Médio Completo"/>
    <s v="Rio de Janeiro "/>
    <s v="RJ"/>
    <s v="Sudeste"/>
    <n v="950"/>
    <s v="Até R$1.000"/>
    <s v="Pergunta adicionada posteriormente ao questionário"/>
    <s v="Nenhum "/>
    <s v="Pergunta adicionada posteriormente ao questionário"/>
  </r>
  <r>
    <n v="27"/>
    <d v="2023-05-13T00:00:00"/>
    <d v="1899-12-30T09:40:12"/>
    <s v="Gás Natural(GNV)"/>
    <n v="300"/>
    <s v="De R$200,01 até R$300"/>
    <s v="Shell "/>
    <m/>
    <s v="Conhecimento da marca e/ou posto"/>
    <m/>
    <m/>
    <m/>
    <m/>
    <m/>
    <m/>
    <s v="Agilidade"/>
    <m/>
    <m/>
    <x v="4"/>
    <m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44"/>
    <s v="40-49"/>
    <s v="Segurança "/>
    <s v="Parda"/>
    <s v="Ensino Médio Completo"/>
    <s v="Rio de Janeiro "/>
    <s v="RJ"/>
    <s v="Sudeste"/>
    <n v="2800"/>
    <s v="De R$2.000,01 até R$3.000"/>
    <s v="Pergunta adicionada posteriormente ao questionário"/>
    <m/>
    <s v="Pergunta adicionada posteriormente ao questionário"/>
  </r>
  <r>
    <n v="28"/>
    <d v="2023-05-13T00:00:00"/>
    <d v="1899-12-30T09:41:15"/>
    <s v="Gasolina"/>
    <n v="500"/>
    <s v="De 300,01 até R$500"/>
    <s v=" Petrobras/BR"/>
    <m/>
    <s v="Preço"/>
    <m/>
    <m/>
    <m/>
    <m/>
    <m/>
    <m/>
    <s v="Oferecer promoções"/>
    <s v="Melhorar o preço "/>
    <m/>
    <x v="4"/>
    <m/>
    <m/>
    <s v="Não "/>
    <m/>
    <s v="Não utilizo"/>
    <m/>
    <s v="Não Conheço"/>
    <s v="Débito"/>
    <s v="Prefiro não responder"/>
    <s v="Não"/>
    <s v="Não"/>
    <s v=""/>
    <m/>
    <m/>
    <s v=""/>
    <m/>
    <m/>
    <s v=""/>
    <s v="Masculino"/>
    <s v="Resposta com erro e/ou outlier"/>
    <s v="Resposta com erro e/ou outlier"/>
    <s v="Vendedor(a)"/>
    <s v="Parda"/>
    <s v="Ensino Médio Completo"/>
    <s v="Rio de Janeiro "/>
    <s v="RJ"/>
    <s v="Sudeste"/>
    <s v="Não respondeu"/>
    <s v="Não respondeu"/>
    <s v="Pergunta adicionada posteriormente ao questionário"/>
    <s v=""/>
    <s v="Pergunta adicionada posteriormente ao questionário"/>
  </r>
  <r>
    <n v="29"/>
    <d v="2023-05-13T00:00:00"/>
    <d v="1899-12-30T09:42:27"/>
    <s v="Gás Natural(GNV)"/>
    <n v="100"/>
    <s v="De R$50,01 até R$100"/>
    <s v="Ipiranga"/>
    <s v=" Petrobras/BR"/>
    <s v="Proximidade"/>
    <s v="Preço"/>
    <s v="Conhecimento da marca e/ou posto"/>
    <m/>
    <m/>
    <m/>
    <m/>
    <s v="Agilidade"/>
    <m/>
    <m/>
    <x v="0"/>
    <s v="Estrutura para higiene"/>
    <m/>
    <s v="Não "/>
    <m/>
    <s v="Não utilizo"/>
    <m/>
    <s v="Sim"/>
    <s v="Débito"/>
    <s v="Não"/>
    <s v="Sim"/>
    <s v="Sim, motorista de aplicativo"/>
    <s v="São Gonçalo"/>
    <s v="RJ"/>
    <s v="Sudeste"/>
    <s v="Uber"/>
    <n v="99"/>
    <m/>
    <s v=""/>
    <s v="Masculino"/>
    <s v="31"/>
    <s v="31-39"/>
    <s v="Motorista"/>
    <s v="Branca"/>
    <s v="Ensino Médio Completo"/>
    <s v="São Gonçalo "/>
    <s v="RJ"/>
    <s v="Sudeste"/>
    <n v="6000"/>
    <s v="De R$5.000,01 até R$7.000"/>
    <s v="Pergunta adicionada posteriormente ao questionário"/>
    <s v=""/>
    <s v="Pergunta adicionada posteriormente ao questionário"/>
  </r>
  <r>
    <n v="30"/>
    <d v="2023-05-13T00:00:00"/>
    <s v=" 10:37:01 "/>
    <s v="Gás Natural(GNV)"/>
    <n v="30"/>
    <s v="Até R$50"/>
    <s v="Shell "/>
    <m/>
    <s v="Proximidade"/>
    <s v="Preço"/>
    <m/>
    <m/>
    <m/>
    <m/>
    <m/>
    <s v="Oferecer promoções"/>
    <s v="Melhorar o preço "/>
    <m/>
    <x v="3"/>
    <s v="Calibrador de pneu"/>
    <m/>
    <s v="Não "/>
    <m/>
    <s v="Não utilizo"/>
    <m/>
    <s v="Sim"/>
    <s v="Débito"/>
    <s v="Não"/>
    <s v="Não"/>
    <s v="Não"/>
    <s v=""/>
    <m/>
    <m/>
    <s v=""/>
    <m/>
    <m/>
    <s v=""/>
    <s v="Masculino"/>
    <s v="42"/>
    <s v="40-49"/>
    <s v="Técnico(a) em segurança do trabalho "/>
    <s v="Parda"/>
    <s v="Ensino Médio Completo"/>
    <s v="São João de Meriti "/>
    <s v="RJ"/>
    <s v="Sudeste"/>
    <n v="4500"/>
    <s v="De R$3.000,01 até R$5.000"/>
    <s v="Pergunta adicionada posteriormente ao questionário"/>
    <s v=""/>
    <s v="Pergunta adicionada posteriormente ao questionário"/>
  </r>
  <r>
    <n v="31"/>
    <d v="2023-05-13T00:00:00"/>
    <d v="1899-12-30T11:31:42"/>
    <s v="Gás Natural(GNV)"/>
    <n v="15"/>
    <s v="Até R$50"/>
    <s v="Shell "/>
    <m/>
    <s v="Preço"/>
    <s v="Atendimento"/>
    <s v="Promoções e programas de descontos via aplicativo"/>
    <s v="Qualidade do combustível "/>
    <s v="Simpatia em atendimentos"/>
    <m/>
    <m/>
    <s v="Agilidade"/>
    <s v="Qualidade"/>
    <m/>
    <x v="6"/>
    <m/>
    <m/>
    <s v="Não "/>
    <m/>
    <s v="Não utilizo"/>
    <m/>
    <s v="Não vejo necessidade"/>
    <s v="Crédito"/>
    <s v="Prefiro não responder"/>
    <s v="Não"/>
    <s v="Não"/>
    <s v=""/>
    <m/>
    <m/>
    <s v=""/>
    <m/>
    <m/>
    <s v=""/>
    <s v="Masculino"/>
    <s v="50"/>
    <s v="50-59"/>
    <s v="Vigilante"/>
    <s v="Parda"/>
    <s v="Ensino Fundamental Completo"/>
    <s v="Rio de Janeiro "/>
    <s v="RJ"/>
    <s v="Sudeste"/>
    <n v="1800"/>
    <s v="De R$1.000,01 até R$2.000"/>
    <s v="Pergunta adicionada posteriormente ao questionário"/>
    <s v=""/>
    <s v="Pergunta adicionada posteriormente ao questionário"/>
  </r>
  <r>
    <n v="32"/>
    <d v="2023-05-13T00:00:00"/>
    <s v=" 12:05:32 "/>
    <s v="Gasolina"/>
    <n v="20"/>
    <s v="Até R$50"/>
    <s v="Ipiranga"/>
    <m/>
    <s v="Proximidade"/>
    <m/>
    <m/>
    <m/>
    <m/>
    <m/>
    <m/>
    <s v="Agilidade"/>
    <m/>
    <m/>
    <x v="5"/>
    <m/>
    <m/>
    <s v="Não "/>
    <m/>
    <s v="Não utilizo"/>
    <m/>
    <s v="Não Conheço"/>
    <s v="Dinheiro"/>
    <s v="Não"/>
    <s v="Não"/>
    <s v="Não"/>
    <s v=""/>
    <m/>
    <m/>
    <s v=""/>
    <m/>
    <m/>
    <s v=""/>
    <s v="Masculino"/>
    <s v="32"/>
    <s v="31-39"/>
    <s v="Segurança "/>
    <s v="Parda"/>
    <s v="Ensino Médio Completo"/>
    <s v="Rio de Janeiro "/>
    <s v="RJ"/>
    <s v="Sudeste"/>
    <n v="1800"/>
    <s v="De R$1.000,01 até R$2.000"/>
    <s v="Pergunta adicionada posteriormente ao questionário"/>
    <s v=""/>
    <s v="Pergunta adicionada posteriormente ao questionário"/>
  </r>
  <r>
    <n v="33"/>
    <d v="2023-05-13T00:00:00"/>
    <d v="1899-12-30T18:26:58"/>
    <s v="Gasolina"/>
    <n v="20"/>
    <s v="Até R$50"/>
    <s v="Shell "/>
    <m/>
    <s v="Preço"/>
    <m/>
    <m/>
    <m/>
    <m/>
    <m/>
    <m/>
    <s v="Estou satisfeito(a)"/>
    <m/>
    <m/>
    <x v="3"/>
    <s v="Serviço de troca de óleo, lava jato "/>
    <m/>
    <s v="abastece-aí"/>
    <s v="Shell Box"/>
    <s v="Descontos"/>
    <m/>
    <s v="Sim"/>
    <s v="Crédito"/>
    <s v="Não"/>
    <s v="Não"/>
    <s v="Não"/>
    <s v=""/>
    <m/>
    <m/>
    <s v=""/>
    <m/>
    <m/>
    <s v=""/>
    <s v="Feminino"/>
    <s v="32"/>
    <s v="31-39"/>
    <s v="Pedagogo(a)"/>
    <s v="Branca"/>
    <s v="Ensino Superior Completo"/>
    <s v="Rio de Janeiro "/>
    <s v="RJ"/>
    <s v="Sudeste"/>
    <n v="5000"/>
    <s v="De R$3.000,01 até R$5.000"/>
    <s v="Pergunta adicionada posteriormente ao questionário"/>
    <s v=""/>
    <s v="Pergunta adicionada posteriormente ao questionário"/>
  </r>
  <r>
    <n v="34"/>
    <d v="2023-05-13T00:00:00"/>
    <d v="1899-12-30T18:31:18"/>
    <s v="Gasolina"/>
    <n v="30"/>
    <s v="Até R$50"/>
    <s v="Ipiranga"/>
    <m/>
    <s v="Preço"/>
    <s v="Programa de Fidelidade"/>
    <m/>
    <m/>
    <m/>
    <m/>
    <m/>
    <s v="Oferecer promoções"/>
    <s v="Cashback"/>
    <m/>
    <x v="2"/>
    <m/>
    <m/>
    <s v="abastece-aí"/>
    <m/>
    <s v="Descontos"/>
    <m/>
    <s v="Sim"/>
    <s v="Crédito"/>
    <s v="Não"/>
    <s v="Não"/>
    <s v="Não"/>
    <s v=""/>
    <m/>
    <m/>
    <s v=""/>
    <m/>
    <m/>
    <s v=""/>
    <s v="Masculino"/>
    <s v="45"/>
    <s v="40-49"/>
    <s v="Militar"/>
    <s v="Parda"/>
    <s v="Pós-Graduação Completo"/>
    <s v="Rio de Janeiro "/>
    <s v="RJ"/>
    <s v="Sudeste"/>
    <n v="200"/>
    <s v="Até R$1.000"/>
    <s v="Pergunta adicionada posteriormente ao questionário"/>
    <s v=""/>
    <s v="Pergunta adicionada posteriormente ao questionário"/>
  </r>
  <r>
    <n v="35"/>
    <d v="2023-05-13T00:00:00"/>
    <d v="1899-12-30T18:56:13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46"/>
    <s v="40-49"/>
    <s v="Servidor(a) público(a) "/>
    <s v="Branca"/>
    <s v="Pós-Graduação Completo"/>
    <s v="Rio de Janeiro "/>
    <s v="RJ"/>
    <s v="Sudeste"/>
    <s v="Não respondeu"/>
    <s v="Não respondeu"/>
    <s v="Pergunta adicionada posteriormente ao questionário"/>
    <s v="Estou sem e/ou não possuo veículo"/>
    <s v="Pergunta adicionada posteriormente ao questionário"/>
  </r>
  <r>
    <n v="36"/>
    <d v="2023-05-13T00:00:00"/>
    <d v="1899-12-30T19:27:01"/>
    <s v="Gás Natural(GNV)"/>
    <n v="80"/>
    <s v="De R$50,01 até R$100"/>
    <s v="Shell "/>
    <m/>
    <s v="Proximidade"/>
    <s v="Promoções e programas de descontos via aplicativo"/>
    <m/>
    <m/>
    <m/>
    <m/>
    <m/>
    <s v="Self-service "/>
    <m/>
    <m/>
    <x v="3"/>
    <s v="Café "/>
    <m/>
    <s v="Shell Box"/>
    <m/>
    <s v="Descontos"/>
    <m/>
    <s v="Sim"/>
    <s v="Crédito"/>
    <s v="Não"/>
    <s v="Sim"/>
    <s v="Outro:taxista "/>
    <s v="Rio de Janeiro"/>
    <s v="RJ"/>
    <s v="Sudeste"/>
    <s v="TAXI.RIO"/>
    <m/>
    <m/>
    <s v=""/>
    <s v="Masculino"/>
    <s v="42"/>
    <s v="40-49"/>
    <s v="Motorista"/>
    <s v="Branca"/>
    <s v="Ensino Médio Completo"/>
    <s v="Rio de Janeiro "/>
    <s v="RJ"/>
    <s v="Sudeste"/>
    <n v="7000"/>
    <s v="De R$5.000,01 até R$7.000"/>
    <s v="Pergunta adicionada posteriormente ao questionário"/>
    <s v=""/>
    <s v="Pergunta adicionada posteriormente ao questionário"/>
  </r>
  <r>
    <n v="37"/>
    <d v="2023-05-13T00:00:00"/>
    <d v="1899-12-30T20:08:15"/>
    <s v="Gás Natural(GNV)"/>
    <n v="30"/>
    <s v="Até R$50"/>
    <s v=" Petrobras/BR"/>
    <m/>
    <s v="Qualidade do combustível"/>
    <m/>
    <m/>
    <m/>
    <m/>
    <m/>
    <m/>
    <s v="Agilidade"/>
    <m/>
    <m/>
    <x v="1"/>
    <m/>
    <m/>
    <s v="Não "/>
    <m/>
    <s v="Não utilizo"/>
    <m/>
    <s v=""/>
    <s v="Crédito"/>
    <s v="Não"/>
    <s v="Não"/>
    <s v="Não"/>
    <s v=""/>
    <m/>
    <m/>
    <s v=""/>
    <m/>
    <m/>
    <s v=""/>
    <s v="Masculino"/>
    <n v="52"/>
    <s v="50-59"/>
    <s v="Técnico(a) em radiologia "/>
    <s v="Parda"/>
    <s v="Ensino Médio Completo"/>
    <s v="Rio de Janeiro"/>
    <s v="RJ"/>
    <s v="Sudeste"/>
    <n v="3000"/>
    <s v="De R$2.000,01 até R$3.000"/>
    <s v="Pergunta adicionada posteriormente ao questionário"/>
    <s v=""/>
    <s v="Pergunta adicionada posteriormente ao questionário"/>
  </r>
  <r>
    <n v="38"/>
    <d v="2023-05-13T00:00:00"/>
    <d v="1899-12-30T20:13:32"/>
    <s v="Gasolina"/>
    <n v="20"/>
    <s v="Até R$50"/>
    <s v=" Petrobras/BR"/>
    <m/>
    <s v="Proximidade"/>
    <m/>
    <m/>
    <m/>
    <m/>
    <m/>
    <m/>
    <s v="Qualidade"/>
    <s v="Ter mais atendente "/>
    <m/>
    <x v="4"/>
    <s v="Atenciosidade"/>
    <m/>
    <s v="Não "/>
    <m/>
    <s v="Não utilizo"/>
    <m/>
    <s v="Não Conheço"/>
    <s v="Dinheiro"/>
    <s v="Não"/>
    <s v="Não"/>
    <s v="Não"/>
    <s v=""/>
    <m/>
    <m/>
    <s v=""/>
    <m/>
    <m/>
    <s v=""/>
    <s v="Masculino"/>
    <n v="49"/>
    <s v="40-49"/>
    <s v="Vigilante"/>
    <s v="Branca"/>
    <s v="Ensino Fundamental Completo"/>
    <s v="Río de janeiro "/>
    <s v="RJ"/>
    <s v="Sudeste"/>
    <n v="1800"/>
    <s v="De R$1.000,01 até R$2.000"/>
    <s v="Pergunta adicionada posteriormente ao questionário"/>
    <m/>
    <s v="Pergunta adicionada posteriormente ao questionário"/>
  </r>
  <r>
    <n v="39"/>
    <d v="2023-05-13T00:00:00"/>
    <d v="1899-12-30T20:32:20"/>
    <s v="Etanol"/>
    <n v="30"/>
    <s v="Até R$50"/>
    <s v="Shell "/>
    <m/>
    <s v="Proximidade"/>
    <m/>
    <m/>
    <m/>
    <m/>
    <m/>
    <m/>
    <s v="Estrutura"/>
    <s v="Espaço físico "/>
    <m/>
    <x v="4"/>
    <m/>
    <m/>
    <s v="Não "/>
    <m/>
    <s v="Não utilizo"/>
    <m/>
    <s v="Não vejo necessidade"/>
    <s v="Pix"/>
    <s v="Não"/>
    <s v="Não"/>
    <s v="Não"/>
    <s v=""/>
    <m/>
    <m/>
    <s v=""/>
    <m/>
    <m/>
    <s v=""/>
    <s v="Feminino"/>
    <s v="49"/>
    <s v="40-49"/>
    <s v="Administrador(a) "/>
    <s v="Parda"/>
    <s v="Ensino Médio Completo"/>
    <s v="Rio de Janeiro "/>
    <s v="RJ"/>
    <s v="Sudeste"/>
    <n v="4000"/>
    <s v="De R$3.000,01 até R$5.000"/>
    <s v="Pergunta adicionada posteriormente ao questionário"/>
    <s v=""/>
    <s v="Pergunta adicionada posteriormente ao questionário"/>
  </r>
  <r>
    <n v="40"/>
    <d v="2023-05-13T00:00:00"/>
    <s v=" 20:52:48 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Oferecer serviços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Feminino"/>
    <s v="39"/>
    <s v="31-39"/>
    <s v="Técnico(a) de enfermagem "/>
    <s v="Preta"/>
    <s v="Ensino Superior Completo"/>
    <s v="Rio de Janeiro "/>
    <s v="RJ"/>
    <s v="Sudeste"/>
    <n v="1900"/>
    <s v="De R$1.000,01 até R$2.000"/>
    <s v="Pergunta adicionada posteriormente ao questionário"/>
    <s v="Estou sem e/ou não possuo veículo"/>
    <s v="Pergunta adicionada posteriormente ao questionário"/>
  </r>
  <r>
    <n v="41"/>
    <d v="2023-05-13T00:00:00"/>
    <d v="1899-12-30T22:46:51"/>
    <s v="Gasolina"/>
    <n v="10"/>
    <s v="Até R$50"/>
    <s v="Shell "/>
    <m/>
    <s v="Proximidade"/>
    <m/>
    <m/>
    <m/>
    <m/>
    <m/>
    <m/>
    <s v="Qualidade"/>
    <s v="Os frentistas serem mais simpaticos"/>
    <m/>
    <x v="7"/>
    <s v="Segurança "/>
    <m/>
    <s v="Não "/>
    <m/>
    <s v="Não utilizo"/>
    <m/>
    <s v="Sim"/>
    <s v="Dinheiro"/>
    <s v="Não"/>
    <s v="Não"/>
    <s v="Não"/>
    <s v=""/>
    <m/>
    <m/>
    <s v=""/>
    <m/>
    <m/>
    <s v=""/>
    <s v="Feminino"/>
    <s v="45"/>
    <s v="40-49"/>
    <s v="Psicólogo(a) "/>
    <s v="Branca"/>
    <s v="Pós-Graduação Completo"/>
    <s v="Rio de Janeiro"/>
    <s v="RJ"/>
    <s v="Sudeste"/>
    <s v="Não respondeu"/>
    <s v="Não respondeu"/>
    <s v="Pergunta adicionada posteriormente ao questionário"/>
    <s v=""/>
    <s v="Pergunta adicionada posteriormente ao questionário"/>
  </r>
  <r>
    <n v="42"/>
    <d v="2023-05-14T00:00:00"/>
    <d v="1899-12-30T07:45:18"/>
    <s v="Gás Natural(GNV)"/>
    <n v="50"/>
    <s v="Até R$50"/>
    <s v="Ipiranga"/>
    <m/>
    <s v="Preço"/>
    <s v="Programa de Fidelidade"/>
    <s v="Qualidade do combustível"/>
    <m/>
    <m/>
    <m/>
    <m/>
    <s v="Qualidade"/>
    <m/>
    <m/>
    <x v="4"/>
    <m/>
    <m/>
    <s v="abastece-aí"/>
    <m/>
    <s v="Descontos"/>
    <m/>
    <s v="Não, acho caro"/>
    <s v="Débito"/>
    <s v="Sim, lavagem por fora"/>
    <s v="Sim"/>
    <s v="Sim, motorista de aplicativo"/>
    <s v="Rio de Janeiro"/>
    <s v="RJ"/>
    <s v="Sudeste"/>
    <s v="Uber"/>
    <n v="99"/>
    <m/>
    <s v="Motorista particular "/>
    <s v="Masculino"/>
    <n v="51"/>
    <s v="50-59"/>
    <s v="Motorista"/>
    <s v="Preta"/>
    <s v="Ensino Médio Completo"/>
    <s v="Rio de Janeiro "/>
    <s v="RJ"/>
    <s v="Sudeste"/>
    <n v="5000"/>
    <s v="De R$3.000,01 até R$5.000"/>
    <s v="Pergunta adicionada posteriormente ao questionário"/>
    <s v=""/>
    <s v="Pergunta adicionada posteriormente ao questionário"/>
  </r>
  <r>
    <n v="43"/>
    <d v="2023-05-14T00:00:00"/>
    <d v="1899-12-30T10:38:09"/>
    <s v="Gasolina"/>
    <n v="20"/>
    <s v="Até R$50"/>
    <s v="Shell "/>
    <m/>
    <s v="Qualidade do combustível"/>
    <m/>
    <m/>
    <m/>
    <m/>
    <m/>
    <m/>
    <s v="Qualidade"/>
    <s v="Atenciosidade "/>
    <m/>
    <x v="4"/>
    <s v="Educação "/>
    <m/>
    <s v="Não "/>
    <m/>
    <s v="Não utilizo"/>
    <m/>
    <s v="Sim"/>
    <s v="Débito"/>
    <s v="Não"/>
    <s v="Não"/>
    <s v="Não"/>
    <s v=""/>
    <m/>
    <m/>
    <s v=""/>
    <m/>
    <m/>
    <s v=""/>
    <s v="Feminino"/>
    <s v="38"/>
    <s v="31-39"/>
    <s v="Microempreendedor(a)"/>
    <s v="Parda"/>
    <s v="Ensino Superior Completo"/>
    <s v="Rio de Janeiro "/>
    <s v="RJ"/>
    <s v="Sudeste"/>
    <n v="4000"/>
    <s v="De R$3.000,01 até R$5.000"/>
    <s v="Pergunta adicionada posteriormente ao questionário"/>
    <s v=""/>
    <s v="Pergunta adicionada posteriormente ao questionário"/>
  </r>
  <r>
    <n v="44"/>
    <d v="2023-05-14T00:00:00"/>
    <d v="1899-12-30T16:12:00"/>
    <s v="Gás Natural(GNV)"/>
    <s v="Resposta inválida para esta pergunta."/>
    <s v="Resposta inválida para esta pergunta."/>
    <s v="Sem preferência "/>
    <m/>
    <s v="Preço"/>
    <m/>
    <m/>
    <m/>
    <m/>
    <m/>
    <m/>
    <s v="Estou satisfeito(a)"/>
    <m/>
    <m/>
    <x v="1"/>
    <m/>
    <m/>
    <s v="Não "/>
    <m/>
    <s v="Não utilizo"/>
    <m/>
    <s v="Não vejo necessidade"/>
    <s v="Dinheiro"/>
    <s v="Não"/>
    <s v="Não"/>
    <s v="Não"/>
    <s v=""/>
    <m/>
    <m/>
    <s v=""/>
    <m/>
    <m/>
    <s v=""/>
    <s v="Feminino"/>
    <s v="58"/>
    <s v="50-59"/>
    <s v="Sem resposta"/>
    <s v="Parda"/>
    <s v="Ensino Médio Completo"/>
    <s v="Rio de Janeiro "/>
    <s v="RJ"/>
    <s v="Sudeste"/>
    <s v="Não respondeu"/>
    <s v="Não respondeu"/>
    <s v="Não "/>
    <m/>
    <s v="Não "/>
  </r>
  <r>
    <n v="45"/>
    <d v="2023-05-14T00:00:00"/>
    <s v=" 16:55:33"/>
    <s v="Gasolina"/>
    <n v="50"/>
    <s v="Até R$50"/>
    <s v=" Petrobras/BR"/>
    <m/>
    <s v="Conhecimento da marca e/ou posto"/>
    <m/>
    <m/>
    <m/>
    <m/>
    <m/>
    <m/>
    <s v="Oferecer serviços"/>
    <m/>
    <m/>
    <x v="6"/>
    <s v="Produtos para o carro"/>
    <m/>
    <s v="Não "/>
    <m/>
    <s v="Não utilizo"/>
    <m/>
    <s v="Sim"/>
    <s v="Débito"/>
    <s v="Não"/>
    <s v="Não"/>
    <s v="Não"/>
    <s v=""/>
    <m/>
    <m/>
    <s v=""/>
    <m/>
    <m/>
    <s v=""/>
    <s v="Masculino"/>
    <s v="53"/>
    <s v="50-59"/>
    <s v="Cirurgião(a) dentista "/>
    <s v="Preta"/>
    <s v="Pós-Graduação Completo"/>
    <s v="Rio de Janeiro"/>
    <s v="RJ"/>
    <s v="Sudeste"/>
    <n v="15000"/>
    <s v="R$7.000,01 ou +"/>
    <s v="Não "/>
    <m/>
    <s v="Não "/>
  </r>
  <r>
    <n v="46"/>
    <d v="2023-05-14T00:00:00"/>
    <d v="1899-12-30T18:09:48"/>
    <s v="Gasolina"/>
    <n v="400"/>
    <s v="De 300,01 até R$500"/>
    <s v="Sem preferência "/>
    <m/>
    <s v="Proximidade"/>
    <m/>
    <m/>
    <m/>
    <m/>
    <m/>
    <m/>
    <s v="Resposta inválida"/>
    <m/>
    <m/>
    <x v="1"/>
    <m/>
    <m/>
    <s v="Não "/>
    <m/>
    <s v="Não utilizo"/>
    <m/>
    <s v="Não vejo necessidade"/>
    <s v="Débito"/>
    <s v="Não"/>
    <s v="Não"/>
    <s v="Não"/>
    <s v=""/>
    <m/>
    <m/>
    <s v=""/>
    <m/>
    <m/>
    <s v=""/>
    <s v="Masculino"/>
    <s v="38"/>
    <s v="31-39"/>
    <s v="Técnico(a) em prótese dentária "/>
    <s v="Branca"/>
    <s v="Ensino Médio Completo"/>
    <s v="Rio de Janeiro "/>
    <s v="RJ"/>
    <s v="Sudeste"/>
    <s v="Não respondeu"/>
    <s v="Não respondeu"/>
    <s v="Não "/>
    <m/>
    <s v="Não "/>
  </r>
  <r>
    <n v="47"/>
    <d v="2023-05-14T00:00:00"/>
    <d v="1899-12-30T19:03:54"/>
    <s v="Gasolina"/>
    <n v="25"/>
    <s v="Até R$50"/>
    <s v=" Petrobras/BR"/>
    <m/>
    <s v="Qualidade do combustível"/>
    <m/>
    <m/>
    <m/>
    <m/>
    <m/>
    <m/>
    <s v="Agilidade"/>
    <m/>
    <m/>
    <x v="3"/>
    <s v="Loja de conveniência "/>
    <m/>
    <s v="Não "/>
    <m/>
    <s v="Não utilizo"/>
    <m/>
    <s v="Sim"/>
    <s v="Crédito"/>
    <s v="Não"/>
    <s v="Não"/>
    <s v="Não"/>
    <s v=""/>
    <m/>
    <m/>
    <s v=""/>
    <m/>
    <m/>
    <s v=""/>
    <s v="Masculino"/>
    <s v="32"/>
    <s v="31-39"/>
    <s v="Dentista"/>
    <s v="Branca"/>
    <s v="Pós-Graduação Completo"/>
    <s v="Rio de Janeiro "/>
    <s v="RJ"/>
    <s v="Sudeste"/>
    <n v="8000"/>
    <s v="R$7.000,01 ou +"/>
    <s v="Não "/>
    <s v=""/>
    <m/>
  </r>
  <r>
    <n v="48"/>
    <d v="2023-05-14T00:00:00"/>
    <d v="1899-12-30T21:56:02"/>
    <s v="Gás Natural(GNV)"/>
    <n v="80"/>
    <s v="De R$50,01 até R$100"/>
    <s v="Shell "/>
    <m/>
    <s v="Atendimento"/>
    <s v="Qualidade do combustível"/>
    <s v="Conhecimento da marca e/ou posto"/>
    <m/>
    <m/>
    <m/>
    <m/>
    <s v="Qualidade"/>
    <s v="Quadro de funcionários compatíveis a rotatividade do posto "/>
    <m/>
    <x v="3"/>
    <s v="Café e água de cortesia "/>
    <m/>
    <s v="Não "/>
    <m/>
    <s v="Não utilizo"/>
    <m/>
    <s v="Não vejo necessidade"/>
    <s v="Dinheiro"/>
    <s v="Não"/>
    <s v="Sim"/>
    <s v="Sim, como entregador por aplicativo"/>
    <s v="Rio de Janeiro"/>
    <s v="RJ"/>
    <s v="Sudeste"/>
    <n v="99"/>
    <s v="Táxi"/>
    <m/>
    <s v="Não"/>
    <s v="Masculino"/>
    <s v="40"/>
    <s v="40-49"/>
    <s v="Motorista"/>
    <s v="Branca"/>
    <s v="Ensino Médio Completo"/>
    <s v="Rio de Janeiro "/>
    <s v="RJ"/>
    <s v="Sudeste"/>
    <s v="Não respondeu"/>
    <s v="Não respondeu"/>
    <m/>
    <s v=""/>
    <m/>
  </r>
  <r>
    <n v="49"/>
    <d v="2023-05-15T00:00:00"/>
    <s v=" 12:21:11 "/>
    <s v="Gasolina"/>
    <n v="300"/>
    <s v="De R$200,01 até R$300"/>
    <s v="Shell "/>
    <s v=" Petrobras/BR"/>
    <s v="Atendimento"/>
    <m/>
    <m/>
    <m/>
    <m/>
    <m/>
    <m/>
    <s v="Honestidade"/>
    <s v="Qualidade"/>
    <s v="Dar a certeza que em todos os postos a gasolina é original "/>
    <x v="3"/>
    <s v="Loja conveniência "/>
    <s v="Estrutura para higiene"/>
    <s v="Resposta inválida para a pergunta."/>
    <m/>
    <s v="Resposta inválida para a pergunta"/>
    <m/>
    <s v="Não vejo necessidade"/>
    <s v="Aplicativo do posto"/>
    <s v="Não"/>
    <s v="Não"/>
    <s v="Não"/>
    <s v=""/>
    <m/>
    <m/>
    <s v=""/>
    <m/>
    <m/>
    <s v=""/>
    <s v="Masculino"/>
    <s v="39"/>
    <s v="31-39"/>
    <s v="Representante comercial "/>
    <s v="Preta"/>
    <s v="Ensino Médio Completo"/>
    <s v="Rio de Janeiro "/>
    <s v="RJ"/>
    <s v="Sudeste"/>
    <n v="3000"/>
    <s v="De R$2.000,01 até R$3.000"/>
    <s v="Não "/>
    <s v=""/>
    <s v="Não "/>
  </r>
  <r>
    <n v="50"/>
    <d v="2023-05-15T00:00:00"/>
    <d v="1899-12-30T14:09:18"/>
    <s v="Etanol"/>
    <n v="15"/>
    <s v="Até R$50"/>
    <s v="Shell "/>
    <m/>
    <s v="Proximidade"/>
    <s v="Preço"/>
    <m/>
    <m/>
    <m/>
    <m/>
    <m/>
    <s v="Agilidade"/>
    <m/>
    <m/>
    <x v="3"/>
    <s v="Loja conveniência "/>
    <m/>
    <s v="Não "/>
    <m/>
    <s v="Não utilizo"/>
    <m/>
    <s v="Não vejo necessidade"/>
    <s v="Crédito"/>
    <s v="Não"/>
    <s v="Não"/>
    <s v="Não"/>
    <s v=""/>
    <m/>
    <m/>
    <s v=""/>
    <m/>
    <m/>
    <s v=""/>
    <s v="Feminino"/>
    <s v="46"/>
    <s v="40-49"/>
    <s v="Técnico(a) em segurança do trabalho "/>
    <s v="Parda"/>
    <s v="Ensino Médio Completo"/>
    <s v="Duque de Caxias "/>
    <s v="RJ"/>
    <s v="Sudeste"/>
    <n v="4800"/>
    <s v="De R$3.000,01 até R$5.000"/>
    <s v="Não "/>
    <m/>
    <s v="Não "/>
  </r>
  <r>
    <n v="51"/>
    <d v="2023-05-15T00:00:00"/>
    <d v="1899-12-30T14:11:32"/>
    <s v="Gás Natural(GNV)"/>
    <n v="300"/>
    <s v="De R$200,01 até R$300"/>
    <s v="Ipiranga"/>
    <m/>
    <s v="Proximidade"/>
    <s v="Preço"/>
    <s v="Atendimento"/>
    <s v="Programa de Fidelidade"/>
    <s v="Promoções e programas de descontos via aplicativo"/>
    <s v="Qualidade do combustível"/>
    <s v="Conhecimento da marca e/ou posto"/>
    <s v="Estou satisfeito(a)"/>
    <m/>
    <m/>
    <x v="4"/>
    <m/>
    <m/>
    <s v="abastece-aí"/>
    <m/>
    <s v="Programa de fidelidade com pontos"/>
    <m/>
    <s v="Não vejo necessidade"/>
    <s v="Crédito"/>
    <s v="Sim, lavagem por fora"/>
    <s v="Não"/>
    <s v="Não"/>
    <s v=""/>
    <m/>
    <m/>
    <s v=""/>
    <m/>
    <m/>
    <s v=""/>
    <s v="Feminino"/>
    <s v="31"/>
    <s v="31-39"/>
    <s v="Auxiliar administrativo"/>
    <s v="Parda"/>
    <s v="Ensino Superior Completo"/>
    <s v="Duque de Caxias"/>
    <s v="RJ"/>
    <s v="Sudeste"/>
    <n v="1500"/>
    <s v="De R$1.000,01 até R$2.000"/>
    <m/>
    <s v=""/>
    <m/>
  </r>
  <r>
    <n v="52"/>
    <d v="2023-05-15T00:00:00"/>
    <d v="1899-12-30T14:12:09"/>
    <s v="Gás Natural(GNV)"/>
    <n v="25"/>
    <s v="Até R$50"/>
    <s v="Forza"/>
    <m/>
    <s v="Atendimento"/>
    <s v="Qualidade do combustível"/>
    <m/>
    <m/>
    <m/>
    <m/>
    <m/>
    <s v="Qualidade"/>
    <s v="Qualidade do combustível"/>
    <m/>
    <x v="6"/>
    <m/>
    <m/>
    <s v="Não "/>
    <m/>
    <s v="Não utilizo"/>
    <m/>
    <s v="Sim"/>
    <s v="Débito"/>
    <s v="Não"/>
    <s v="Não"/>
    <s v="Não"/>
    <s v=""/>
    <m/>
    <m/>
    <s v=""/>
    <m/>
    <m/>
    <s v=""/>
    <s v="Masculino"/>
    <s v="43"/>
    <s v="40-49"/>
    <s v="Administrador(a) "/>
    <s v="Parda"/>
    <s v="Ensino Superior Completo"/>
    <s v="Duque de Caxias"/>
    <s v="RJ"/>
    <s v="Sudeste"/>
    <n v="2500"/>
    <s v="De R$2.000,01 até R$3.000"/>
    <s v="Não "/>
    <s v=""/>
    <m/>
  </r>
  <r>
    <n v="53"/>
    <d v="2023-05-15T00:00:00"/>
    <d v="1899-12-30T14:12:49"/>
    <s v="Gasolina"/>
    <n v="30"/>
    <s v="Até R$50"/>
    <s v="A com melhor custo-benefício"/>
    <m/>
    <s v="Preço"/>
    <s v="Qualidade do combustível"/>
    <m/>
    <m/>
    <m/>
    <m/>
    <m/>
    <s v="Agilidade"/>
    <s v="Auto pagamento e atendimento"/>
    <m/>
    <x v="1"/>
    <m/>
    <m/>
    <s v="Resposta inválida para a pergunta."/>
    <m/>
    <s v="Resposta inválida para a pergunta"/>
    <m/>
    <s v="Não vejo necessidade"/>
    <s v="Crédito"/>
    <s v="Não"/>
    <s v="Não"/>
    <s v="Não"/>
    <s v=""/>
    <m/>
    <m/>
    <s v=""/>
    <m/>
    <m/>
    <s v=""/>
    <s v="Masculino"/>
    <s v="38"/>
    <s v="31-39"/>
    <s v="Auxiliar de escritório"/>
    <s v="Branca"/>
    <s v="Ensino Superior Completo"/>
    <s v="Duque de Caxias"/>
    <s v="RJ"/>
    <s v="Sudeste"/>
    <n v="2000"/>
    <s v="De R$1.000,01 até R$2.000"/>
    <s v="Não "/>
    <s v=""/>
    <s v="Não "/>
  </r>
  <r>
    <n v="54"/>
    <d v="2023-05-15T00:00:00"/>
    <d v="1899-12-30T14:14:54"/>
    <s v="Gasolina"/>
    <n v="500"/>
    <s v="De 300,01 até R$500"/>
    <s v="Shell "/>
    <m/>
    <s v="Proximidade"/>
    <s v="Atendimento"/>
    <s v="Programa de Fidelidade"/>
    <m/>
    <m/>
    <m/>
    <m/>
    <s v="Estou satisfeito(a)"/>
    <m/>
    <m/>
    <x v="3"/>
    <s v="Café "/>
    <m/>
    <s v="Shell Box"/>
    <m/>
    <s v="Troca de pontos por milhas"/>
    <m/>
    <s v="Sim"/>
    <s v="Aplicativo do posto"/>
    <s v="Sim, troca de óleo"/>
    <s v="Sim"/>
    <s v="Sim, motorista de aplicativo"/>
    <s v="Rio de Janeiro"/>
    <s v="RJ"/>
    <s v="Sudeste"/>
    <s v="Uber"/>
    <n v="99"/>
    <m/>
    <s v=""/>
    <s v="Masculino"/>
    <s v="35"/>
    <s v="31-39"/>
    <s v="Motorista"/>
    <s v="Branca"/>
    <s v="Pós-Graduação Completo"/>
    <s v="Petrópolis"/>
    <s v="RJ"/>
    <s v="Sudeste"/>
    <n v="3500"/>
    <s v="De R$3.000,01 até R$5.000"/>
    <m/>
    <s v=""/>
    <m/>
  </r>
  <r>
    <n v="55"/>
    <d v="2023-05-15T00:00:00"/>
    <s v=" 14:15:59 "/>
    <s v="Gasolina"/>
    <n v="20"/>
    <s v="Até R$50"/>
    <s v="Shell "/>
    <m/>
    <s v="Proximidade"/>
    <m/>
    <m/>
    <m/>
    <m/>
    <m/>
    <m/>
    <s v="Organização"/>
    <s v="Limpeza"/>
    <m/>
    <x v="3"/>
    <s v="Borracheiro"/>
    <m/>
    <s v="Não "/>
    <m/>
    <s v="Não utilizo"/>
    <m/>
    <s v="Sim"/>
    <s v="Débito"/>
    <s v="Não"/>
    <s v="Sim"/>
    <s v="Outro: mototáxi"/>
    <s v="Duque de Caxias"/>
    <s v="RJ"/>
    <s v="Sudeste"/>
    <s v="Ifood"/>
    <m/>
    <m/>
    <s v="Não"/>
    <s v="Masculino"/>
    <s v="37"/>
    <s v="31-39"/>
    <s v="Motorista"/>
    <s v="Preta"/>
    <s v="Ensino Médio Completo"/>
    <s v="Duque de Caxias"/>
    <s v="RJ"/>
    <s v="Sudeste"/>
    <n v="2000"/>
    <s v="De R$1.000,01 até R$2.000"/>
    <s v="Não "/>
    <s v=""/>
    <m/>
  </r>
  <r>
    <n v="56"/>
    <d v="2023-05-15T00:00:00"/>
    <d v="1899-12-30T14:20:00"/>
    <s v="Gás Natural(GNV)"/>
    <n v="33"/>
    <s v="Até R$50"/>
    <s v="Shell "/>
    <m/>
    <s v="Preço"/>
    <m/>
    <m/>
    <m/>
    <m/>
    <m/>
    <m/>
    <s v="Organização"/>
    <s v="Limpeza"/>
    <m/>
    <x v="3"/>
    <s v="Serviço de troca de óleo"/>
    <m/>
    <s v="Não "/>
    <m/>
    <s v="Não utilizo"/>
    <m/>
    <s v=""/>
    <s v="Débito"/>
    <s v="Sim, troca de óleo"/>
    <s v="Não"/>
    <s v="Não"/>
    <s v=""/>
    <m/>
    <m/>
    <s v=""/>
    <m/>
    <m/>
    <s v=""/>
    <s v="Masculino"/>
    <s v="45"/>
    <s v="40-49"/>
    <s v="Bombeiro(a)"/>
    <s v="Branca"/>
    <s v="Ensino Superior Completo"/>
    <s v="Nilópolis"/>
    <s v="RJ"/>
    <s v="Sudeste"/>
    <n v="3500"/>
    <s v="De R$3.000,01 até R$5.000"/>
    <m/>
    <s v=""/>
    <m/>
  </r>
  <r>
    <n v="57"/>
    <d v="2023-05-15T00:00:00"/>
    <d v="1899-12-30T14:29:54"/>
    <s v="Gasolina"/>
    <n v="13.33"/>
    <s v="Até R$50"/>
    <s v=" Petrobras/BR"/>
    <m/>
    <s v="Proximidade"/>
    <s v="Preço"/>
    <s v="Atendimento"/>
    <s v="Programa de Fidelidade"/>
    <s v="Qualidade do combustível"/>
    <s v="Conhecimento da marca e/ou posto"/>
    <m/>
    <s v="Estrutura"/>
    <s v="Banheiro para consumidor"/>
    <m/>
    <x v="3"/>
    <s v="Loja de conveniência "/>
    <m/>
    <s v="Aditiva"/>
    <m/>
    <s v="Descontos"/>
    <m/>
    <s v="Sim"/>
    <s v="Crédito"/>
    <s v="Prefiro não responder"/>
    <s v="Não"/>
    <s v="Não"/>
    <s v=""/>
    <m/>
    <m/>
    <s v=""/>
    <m/>
    <m/>
    <s v=""/>
    <s v="Masculino"/>
    <s v="33"/>
    <s v="31-39"/>
    <s v="Militar"/>
    <s v="Preta"/>
    <s v="Ensino Médio Completo"/>
    <s v="Duque de Caxias "/>
    <s v="RJ"/>
    <s v="Sudeste"/>
    <n v="4500"/>
    <s v="De R$3.000,01 até R$5.000"/>
    <s v="Não "/>
    <s v=""/>
    <s v="Não "/>
  </r>
  <r>
    <n v="58"/>
    <d v="2023-05-15T00:00:00"/>
    <d v="1899-12-30T14:57:55"/>
    <s v="Gasolina"/>
    <n v="20"/>
    <s v="Até R$50"/>
    <s v="Ipiranga"/>
    <m/>
    <s v="Proximidade"/>
    <s v="Preço"/>
    <s v="Programa de Fidelidade"/>
    <s v="Promoções e programas de descontos via aplicativo"/>
    <s v="Qualidade do combustível"/>
    <s v="Conhecimento da marca e/ou posto"/>
    <m/>
    <s v="Agilidade"/>
    <m/>
    <m/>
    <x v="2"/>
    <s v="Bom preço "/>
    <m/>
    <s v="abastece-aí"/>
    <m/>
    <s v="Descontos"/>
    <m/>
    <s v="Sim"/>
    <s v="Crédito"/>
    <s v="Não"/>
    <s v="Não"/>
    <s v="Não"/>
    <s v=""/>
    <m/>
    <m/>
    <s v=""/>
    <m/>
    <m/>
    <s v=""/>
    <s v="Feminino"/>
    <s v="39"/>
    <s v="31-39"/>
    <s v="Bibliotecário(a)"/>
    <s v="Branca"/>
    <s v="Pós-Graduação Completo"/>
    <s v="Rio de Janeiro "/>
    <s v="RJ"/>
    <s v="Sudeste"/>
    <s v="Não respondeu"/>
    <s v="Não respondeu"/>
    <s v="Não "/>
    <s v=""/>
    <m/>
  </r>
  <r>
    <n v="59"/>
    <d v="2023-05-15T00:00:00"/>
    <d v="1899-12-30T17:56:07"/>
    <s v="Gasolina"/>
    <n v="30"/>
    <s v="Até R$50"/>
    <s v="Ipiranga"/>
    <m/>
    <s v="Proximidade"/>
    <s v="Loja de Conveniencia"/>
    <s v="Promoções e programas de descontos via aplicativo"/>
    <s v="Qualidade do combustível"/>
    <m/>
    <m/>
    <m/>
    <s v="Self-service "/>
    <m/>
    <m/>
    <x v="3"/>
    <s v="Calibrador de pneu"/>
    <m/>
    <s v="Não "/>
    <m/>
    <s v="Não utilizo"/>
    <m/>
    <s v="Sim"/>
    <s v="Débito"/>
    <s v="Não"/>
    <s v="Não"/>
    <s v="Não"/>
    <s v=""/>
    <m/>
    <m/>
    <s v=""/>
    <m/>
    <m/>
    <s v=""/>
    <s v="Feminino"/>
    <s v="34"/>
    <s v="31-39"/>
    <s v="Sem resposta"/>
    <s v="Preta"/>
    <s v="Pós-Graduação Completo"/>
    <s v="Rio de Janeiro"/>
    <s v="RJ"/>
    <s v="Sudeste"/>
    <n v="8000"/>
    <s v="R$7.000,01 ou +"/>
    <s v="Não "/>
    <s v=""/>
    <m/>
  </r>
  <r>
    <n v="60"/>
    <d v="2023-05-15T00:00:00"/>
    <d v="1899-12-30T18:08:20"/>
    <s v="Gasolina"/>
    <n v="10"/>
    <s v="Até R$50"/>
    <s v=" Petrobras/BR"/>
    <m/>
    <s v="Qualidade do combustível"/>
    <s v="Não houve"/>
    <m/>
    <m/>
    <m/>
    <m/>
    <m/>
    <s v="Agilidade"/>
    <m/>
    <m/>
    <x v="3"/>
    <s v="Calibrador de pneu"/>
    <m/>
    <s v="Não "/>
    <m/>
    <s v="Não utilizo"/>
    <m/>
    <s v="Não vejo necessidade"/>
    <s v="Dinheiro"/>
    <s v="Não"/>
    <s v="Não"/>
    <s v="Não"/>
    <s v=""/>
    <s v=""/>
    <m/>
    <s v=""/>
    <m/>
    <m/>
    <s v=""/>
    <s v="Feminino"/>
    <s v="43"/>
    <s v="40-49"/>
    <s v="Assistente administrativo "/>
    <s v="Preta"/>
    <s v="Ensino Superior Completo"/>
    <s v="Duque de Caxias"/>
    <s v="RJ"/>
    <s v="Sudeste"/>
    <n v="2300"/>
    <s v="De R$2.000,01 até R$3.000"/>
    <s v="Não "/>
    <m/>
    <s v="Não "/>
  </r>
  <r>
    <n v="61"/>
    <d v="2023-05-16T00:00:00"/>
    <d v="1899-12-30T11:48:25"/>
    <s v="Gasolina"/>
    <n v="20"/>
    <s v="Até R$50"/>
    <s v="Shell "/>
    <m/>
    <s v="Qualidade do combustível"/>
    <m/>
    <m/>
    <m/>
    <m/>
    <m/>
    <m/>
    <s v="Qualidade"/>
    <m/>
    <m/>
    <x v="0"/>
    <m/>
    <m/>
    <s v="Não "/>
    <m/>
    <s v="Não utilizo"/>
    <m/>
    <s v="Sim"/>
    <s v="Débito"/>
    <s v="Não"/>
    <s v="Não"/>
    <s v="Não"/>
    <m/>
    <m/>
    <m/>
    <s v=""/>
    <m/>
    <m/>
    <s v=""/>
    <s v="Masculino"/>
    <s v="55"/>
    <s v="50-59"/>
    <s v="Técnico(a) em prótese dentária "/>
    <s v="Preta"/>
    <s v="Ensino Médio Completo"/>
    <s v="Rio de Janeiro"/>
    <s v="RJ"/>
    <s v="Sudeste"/>
    <n v="2000"/>
    <s v="De R$1.000,01 até R$2.000"/>
    <s v="Não "/>
    <m/>
    <s v="Seja feliz sempre."/>
  </r>
  <r>
    <n v="62"/>
    <d v="2023-05-16T00:00:00"/>
    <s v=" 11:59:08 "/>
    <s v="Gasolina"/>
    <n v="20"/>
    <s v="Até R$50"/>
    <s v="Shell "/>
    <m/>
    <s v="Qualidade do combustível"/>
    <m/>
    <m/>
    <m/>
    <m/>
    <m/>
    <m/>
    <s v="Qualidade"/>
    <m/>
    <m/>
    <x v="0"/>
    <m/>
    <m/>
    <s v="Não "/>
    <m/>
    <s v="Não utilizo"/>
    <m/>
    <s v="Sim"/>
    <s v="Débito"/>
    <s v="Não"/>
    <s v="Não"/>
    <s v="Não"/>
    <s v=""/>
    <m/>
    <m/>
    <s v=""/>
    <m/>
    <m/>
    <s v=""/>
    <s v="Masculino"/>
    <s v="55"/>
    <s v="50-59"/>
    <s v="Técnico(a) em prótese dentária "/>
    <s v="Preta"/>
    <s v="Ensino Médio Completo"/>
    <s v="Rio de Janeiro"/>
    <s v="RJ"/>
    <s v="Sudeste"/>
    <n v="2000"/>
    <s v="De R$2.000,01 até R$3.000"/>
    <s v="Não "/>
    <m/>
    <s v="Seja Feliz !!!"/>
  </r>
  <r>
    <n v="63"/>
    <d v="2023-05-16T00:00:00"/>
    <s v=" 15:09:46 "/>
    <s v="Não consumo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Não se aplica"/>
    <s v="Não se aplica"/>
    <s v="Não se aplica"/>
    <s v="Não se aplica"/>
    <s v="Não se aplica"/>
    <s v="Não se aplica"/>
    <m/>
    <s v="Não se aplica"/>
    <s v="Não se aplica"/>
    <s v="Não"/>
    <s v="Não se aplica"/>
    <m/>
    <s v="Não se aplica"/>
    <s v="Não se aplica"/>
    <s v="Não se aplica"/>
    <s v="Não se aplica"/>
    <s v="Não se aplica"/>
    <s v="Não se aplica"/>
    <s v="Masculino"/>
    <s v="57"/>
    <s v="50-59"/>
    <s v="Vigilante"/>
    <s v="Branca"/>
    <s v="Ensino Superior Completo"/>
    <s v="Rio de Janeiro"/>
    <s v="RJ"/>
    <s v="Sudeste"/>
    <n v="1800"/>
    <s v="De R$1.000,01 até R$2.000"/>
    <s v="Não "/>
    <s v="Estou sem e/ou não possuo veículo"/>
    <s v="Muito boa a iniciativa desse questionário"/>
  </r>
  <r>
    <n v="64"/>
    <d v="2023-05-17T00:00:00"/>
    <d v="1899-12-30T12:14:48"/>
    <s v="Gasolina"/>
    <n v="15"/>
    <s v="Até R$50"/>
    <s v="Shell "/>
    <m/>
    <s v="Preço"/>
    <s v="Qualidade do combustível"/>
    <m/>
    <m/>
    <m/>
    <m/>
    <m/>
    <s v="Oferecer promoções"/>
    <s v="Oferecer serviços"/>
    <s v="Menos impostos e automatização, e mais serviços como calibrador etc "/>
    <x v="3"/>
    <s v="Calibrador de pneu"/>
    <s v="Estrutura para higiene"/>
    <s v="Shell Box"/>
    <m/>
    <s v="Facilidade"/>
    <m/>
    <s v="Não vejo necessidade"/>
    <s v="Dinheiro"/>
    <s v="Não"/>
    <s v="Não"/>
    <s v="Não"/>
    <s v=""/>
    <s v=""/>
    <m/>
    <m/>
    <m/>
    <m/>
    <s v=""/>
    <s v="Masculino"/>
    <s v="23"/>
    <s v="18-25"/>
    <s v="Autônomo(a)"/>
    <s v="Branca"/>
    <s v="Ensino Médio Completo"/>
    <s v="Rio de Janeiro"/>
    <s v="RJ"/>
    <s v="Sudeste"/>
    <n v="2000"/>
    <s v="De R$1.000,01 até R$2.000"/>
    <s v="Não "/>
    <s v=""/>
    <m/>
  </r>
  <r>
    <n v="65"/>
    <d v="2023-05-17T00:00:00"/>
    <s v=" 13:02:57 "/>
    <s v="Gasolina"/>
    <n v="500"/>
    <s v="De 300,01 até R$500"/>
    <s v="Shell "/>
    <m/>
    <s v="Preço"/>
    <s v="Promoções e programas de descontos via aplicativo"/>
    <s v="Qualidade do combustível"/>
    <m/>
    <m/>
    <m/>
    <m/>
    <s v="Honestidade"/>
    <s v="Não manipular o medidor da bomba"/>
    <m/>
    <x v="3"/>
    <s v="Café "/>
    <m/>
    <s v="Shell Box"/>
    <m/>
    <s v="Descontos"/>
    <m/>
    <s v="Não Conheço"/>
    <s v="Débito"/>
    <s v="Não"/>
    <s v="Não"/>
    <s v="Não"/>
    <m/>
    <m/>
    <m/>
    <s v=""/>
    <m/>
    <m/>
    <s v=""/>
    <s v="Masculino"/>
    <s v="42"/>
    <s v="40-49"/>
    <s v="Funcionário(a) público(a) "/>
    <s v="Parda"/>
    <s v="Ensino Superior Completo"/>
    <s v="Rio de Janeiro "/>
    <s v="RJ"/>
    <s v="Sudeste"/>
    <n v="5000"/>
    <s v="De R$3.000,01 até R$5.000"/>
    <s v="Não "/>
    <s v=""/>
    <s v="Mais fiscalização nas bombas de combustível para evitar fraudes e o prejuízo ao consumidor."/>
  </r>
  <r>
    <n v="66"/>
    <d v="2023-05-17T00:00:00"/>
    <s v=" 7:49:52 "/>
    <s v="Gasolina"/>
    <n v="50"/>
    <s v="Até R$50"/>
    <s v="Shell "/>
    <m/>
    <s v="Proximidade"/>
    <s v="Preço"/>
    <s v="Promoções e programas de descontos via aplicativo"/>
    <s v="Qualidade do combustível"/>
    <m/>
    <m/>
    <m/>
    <s v="Organização"/>
    <s v="Limpeza"/>
    <m/>
    <x v="3"/>
    <s v="Serviços"/>
    <s v="Loja conveniência "/>
    <s v="Shell Box"/>
    <m/>
    <s v="Descontos"/>
    <m/>
    <s v="Não vejo necessidade"/>
    <s v="Débito"/>
    <s v="Não"/>
    <s v="Sim"/>
    <s v="Sim, motorista de aplicativo"/>
    <s v="Florianópolis"/>
    <s v="SC"/>
    <s v="Sul"/>
    <s v="Uber"/>
    <n v="99"/>
    <s v="InDriver"/>
    <s v="Não"/>
    <s v="Masculino"/>
    <n v="22"/>
    <s v="18-25"/>
    <s v="Motorista"/>
    <s v="Branca"/>
    <s v="Ensino Médio Completo"/>
    <s v="Florianopolis"/>
    <s v="RJ"/>
    <s v="Sudeste"/>
    <n v="4000"/>
    <s v="De R$3.000,01 até R$5.000"/>
    <s v="Não "/>
    <s v=""/>
    <m/>
  </r>
  <r>
    <n v="67"/>
    <d v="2023-05-18T00:00:00"/>
    <s v=" 11:39:27 "/>
    <s v="Etanol"/>
    <n v="10"/>
    <s v="Até R$50"/>
    <s v="Ipiranga"/>
    <m/>
    <s v="Proximidade"/>
    <s v="Preço"/>
    <s v="Programa de Fidelidade"/>
    <s v="Promoções e programas de descontos via aplicativo;Qualidade do combustível"/>
    <s v="Promoções e programas de descontos via aplicativo"/>
    <s v="Qualidade do combustível"/>
    <m/>
    <s v="Agilidade"/>
    <m/>
    <m/>
    <x v="0"/>
    <m/>
    <m/>
    <s v="Não "/>
    <m/>
    <s v="Não utilizo"/>
    <m/>
    <s v="Não vejo necessidade"/>
    <s v="Crédito"/>
    <s v="Não"/>
    <s v="Não"/>
    <s v="Não"/>
    <m/>
    <m/>
    <m/>
    <s v=""/>
    <m/>
    <m/>
    <s v=""/>
    <s v="Masculino"/>
    <s v="32"/>
    <s v="31-39"/>
    <s v="Sem resposta"/>
    <s v="Prefiro não responder"/>
    <s v="Pós-Graduação Completo"/>
    <s v="Rio de Janeiro"/>
    <s v="RJ"/>
    <s v="Sudeste"/>
    <s v="Não respondeu"/>
    <s v="Não respondeu"/>
    <s v="Sim, TEA."/>
    <s v=""/>
    <m/>
  </r>
  <r>
    <n v="68"/>
    <d v="2023-05-19T00:00:00"/>
    <s v=" 10:06:36"/>
    <s v="Gasolina"/>
    <n v="29"/>
    <s v="Até R$50"/>
    <s v="Ipiranga"/>
    <m/>
    <s v="Proximidade"/>
    <s v="Não houve"/>
    <m/>
    <m/>
    <m/>
    <m/>
    <m/>
    <s v="Agilidade"/>
    <m/>
    <m/>
    <x v="1"/>
    <m/>
    <m/>
    <s v="Não "/>
    <m/>
    <s v="Não utilizo"/>
    <m/>
    <s v="Sim"/>
    <s v="Crédito"/>
    <s v="Não"/>
    <s v="Não"/>
    <s v="Não"/>
    <s v=""/>
    <s v=""/>
    <s v=""/>
    <m/>
    <m/>
    <m/>
    <m/>
    <s v="Feminino"/>
    <n v="48"/>
    <s v="40-49"/>
    <s v="Dentista"/>
    <s v="Branca"/>
    <s v="Pós-Graduação Completo"/>
    <s v="Rio de Janeiro "/>
    <s v="RJ"/>
    <s v="Sudeste"/>
    <n v="12000"/>
    <s v="R$7.000,01 ou +"/>
    <s v="Não "/>
    <m/>
    <m/>
  </r>
  <r>
    <n v="69"/>
    <d v="2023-05-22T00:00:00"/>
    <d v="1899-12-30T07:52:17"/>
    <s v="Gasolina"/>
    <n v="15"/>
    <s v="Até R$50"/>
    <s v="Shell "/>
    <m/>
    <s v="Conhecimento da marca e/ou posto"/>
    <s v="Não houve"/>
    <m/>
    <m/>
    <m/>
    <m/>
    <m/>
    <s v="Agilidade"/>
    <s v="Eficiência na troca de turno "/>
    <m/>
    <x v="3"/>
    <s v="Calibrador de pneu"/>
    <m/>
    <s v="Não "/>
    <m/>
    <s v="Não utilizo"/>
    <m/>
    <s v="Não, custo beneficio baixo"/>
    <s v="Débito"/>
    <s v="Não"/>
    <s v="Sim"/>
    <s v="Sim, motorista de aplicativo"/>
    <s v="Rio de Janeiro"/>
    <s v="RJ"/>
    <s v="Sudeste"/>
    <s v="Uber"/>
    <n v="99"/>
    <m/>
    <s v="Funcionário(a) público(a) "/>
    <s v="Masculino"/>
    <s v="49"/>
    <s v="40-49"/>
    <s v="Funcionário(a) público(a) "/>
    <s v="Parda"/>
    <s v="Ensino Médio Completo"/>
    <s v="Rio de Janeiro "/>
    <s v="RJ"/>
    <s v="Sudeste"/>
    <n v="4000"/>
    <s v="De R$3.000,01 até R$5.000"/>
    <s v="Não "/>
    <m/>
    <s v="Não "/>
  </r>
  <r>
    <s v="Notas: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*(1) Ocorreu a correção de &quot;Na sua opinião, o que não pode faltar em um posto de combustível?&quot; para &quot;Além de combustíveis, na sua opinião, o que não pode faltar em um posto de combustível?&quot; na pergunta no questionário da pesquisa no Google Forms em 15/05/2023, por volta das 18h:00, quando o questionário já tinha 59 respostas enviadas."/>
    <s v=" *(2) Na pergunta &quot;Qual é a sua cor ou raça?&quot; houve uma correção da opção de resposta &quot;Negra&quot; alterada para &quot;Preta&quot; no questionário da pesquisa no Google Forms. Tal correção foi feita em 15/05/2023, por volta das 14h:33, quando o questionário já tinha 57 respostas enviadas, como a opção de resposta &quot;Parda&quot; já estava presente desde o início, optou-por fazer tal correção em toda a base de dados. "/>
    <s v="*(3) A pergunta &quot;Você é pessoa com deficiência? Se sim, qual(is)?&quot; foi acrescentada no questionário da pesquisa no Google Forms em 14/05/2023,  por volta das 11h:53 da manhã, quando o questionário já tinha 43 respostas enviadas."/>
    <s v="*(4) A pergunta &quot;Há algo a mais que você gostaria de dizer?&quot; foi acrescentada no questionário da pesquisa no Google Forms em 14/05/2023, por volta das 11:53 da manhã, quando o questionário já tinha 43 respostas enviadas."/>
    <s v=" (5) Na primeira pergunta &quot;Qual o tipo de combustível que você mais utiliza?&quot;  caso os(as) respondentes escolhessem a opção &quot;Não consumo&quot;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"/>
    <s v="(6) Como o aplicativo Km de Vantagem da Ipiranga foi descontinuado recentemente, por coerência, categorizou-se essa resposta como o aplicativo abastece-aí da Ipiranga. "/>
    <s v="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"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3E96-A89B-44F2-AC3D-BAF546565080}" name="Tabela dinâmica1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8" firstHeaderRow="1" firstDataRow="1" firstDataCol="1"/>
  <pivotFields count="51"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1- Qual o tipo de combustível que você mais utiliza?" fld="3" subtotal="count" showDataAs="percentOfTotal" baseField="3" baseItem="1" numFmtId="10"/>
  </dataFields>
  <formats count="2">
    <format dxfId="440">
      <pivotArea collapsedLevelsAreSubtotals="1" fieldPosition="0">
        <references count="1">
          <reference field="3" count="0"/>
        </references>
      </pivotArea>
    </format>
    <format dxfId="441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34D5C-647D-4E35-9C1C-8DA5B6942C8B}" name="Tabela dinâmica7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62:B69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 sortType="ascending">
      <items count="10">
        <item x="4"/>
        <item x="3"/>
        <item x="5"/>
        <item x="7"/>
        <item x="0"/>
        <item h="1" x="6"/>
        <item h="1" x="1"/>
        <item x="2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 v="7"/>
    </i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Contagem de Faixas de gasto médio diário com combustível" fld="5" subtotal="count" showDataAs="percentOfTotal" baseField="5" baseItem="0" numFmtId="10"/>
  </dataFields>
  <formats count="2">
    <format dxfId="415">
      <pivotArea collapsedLevelsAreSubtotals="1" fieldPosition="0">
        <references count="1">
          <reference field="5" count="0"/>
        </references>
      </pivotArea>
    </format>
    <format dxfId="416">
      <pivotArea grandRow="1"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71E28-179B-4F73-A006-70A795E1E92D}" name="Tabela dinâmica9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4:A7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- Qual é a média do seu gasto diário com combustível? Responda em R$." fld="4" subtotal="average" baseField="0" baseItem="9" numFmtId="167"/>
  </dataFields>
  <formats count="1">
    <format dxfId="4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35C2-6281-4654-BEE1-C32BA2E55E2E}" name="Tabela dinâmica6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9:B52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axis="axisRow" dataField="1" showAll="0">
      <items count="6">
        <item h="1" x="0"/>
        <item h="1" x="1"/>
        <item x="4"/>
        <item x="3"/>
        <item h="1"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4"/>
  </rowFields>
  <rowItems count="3">
    <i>
      <x v="2"/>
    </i>
    <i>
      <x v="3"/>
    </i>
    <i t="grand">
      <x/>
    </i>
  </rowItems>
  <colItems count="1">
    <i/>
  </colItems>
  <dataFields count="1">
    <dataField name="Contagem de 8- Segunda resposta." fld="24" subtotal="count" showDataAs="percentOfTotal" baseField="24" baseItem="2" numFmtId="10"/>
  </dataFields>
  <formats count="2">
    <format dxfId="417">
      <pivotArea collapsedLevelsAreSubtotals="1" fieldPosition="0">
        <references count="1">
          <reference field="24" count="0"/>
        </references>
      </pivotArea>
    </format>
    <format dxfId="418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D994-9E0B-4643-98FB-A6B7C8C38C07}" name="Tabela dinâmica4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5:B4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axis="axisRow" dataField="1" showAll="0">
      <items count="13">
        <item x="4"/>
        <item x="3"/>
        <item x="2"/>
        <item h="1" m="1" x="11"/>
        <item h="1" x="6"/>
        <item m="1" x="10"/>
        <item h="1" x="5"/>
        <item h="1" x="0"/>
        <item x="1"/>
        <item h="1" x="7"/>
        <item h="1" m="1" x="9"/>
        <item x="8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3"/>
  </rowFields>
  <rowItems count="6">
    <i>
      <x/>
    </i>
    <i>
      <x v="1"/>
    </i>
    <i>
      <x v="2"/>
    </i>
    <i>
      <x v="8"/>
    </i>
    <i>
      <x v="11"/>
    </i>
    <i t="grand">
      <x/>
    </i>
  </rowItems>
  <colItems count="1">
    <i/>
  </colItems>
  <dataFields count="1">
    <dataField name="Contagem de 8- Quais vantagens desse aplicativo lhe agradam? Em caso de ter respondido não na pergunta anterior, responda não novamente." fld="23" subtotal="count" showDataAs="percentOfTotal" baseField="23" baseItem="0" numFmtId="10"/>
  </dataFields>
  <formats count="2">
    <format dxfId="419">
      <pivotArea collapsedLevelsAreSubtotals="1" fieldPosition="0">
        <references count="1">
          <reference field="23" count="0"/>
        </references>
      </pivotArea>
    </format>
    <format dxfId="420">
      <pivotArea grandRow="1" outline="0" collapsedLevelsAreSubtotals="1" fieldPosition="0"/>
    </format>
  </format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E80D5-48D0-4C05-9636-5A1A602D6BB2}" name="Profissional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0:B14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Contagem de Profissional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284C-CA90-4222-AEAE-5EB5A0ED904D}" name="Tabela dinâmica16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24:B130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h="1" x="1"/>
        <item x="6"/>
        <item x="5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ntagem de 4 - Terceira resposta." fld="10" subtotal="count" showDataAs="percentOfTotal" baseField="10" baseItem="0" numFmtId="10"/>
  </dataFields>
  <formats count="2">
    <format dxfId="427">
      <pivotArea collapsedLevelsAreSubtotals="1" fieldPosition="0">
        <references count="1">
          <reference field="10" count="0"/>
        </references>
      </pivotArea>
    </format>
    <format dxfId="428">
      <pivotArea grandRow="1" outline="0" collapsedLevelsAreSubtotals="1" fieldPosition="0"/>
    </format>
  </format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AE2C8-4483-4A19-917F-E71CFA7B9787}" name="Tabela dinâmica13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78:B89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dataField="1" showAll="0">
      <items count="15">
        <item x="7"/>
        <item x="11"/>
        <item x="10"/>
        <item x="0"/>
        <item h="1" x="1"/>
        <item x="2"/>
        <item x="6"/>
        <item m="1" x="12"/>
        <item x="4"/>
        <item x="9"/>
        <item m="1" x="13"/>
        <item x="5"/>
        <item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Contagem de 3- De qual empresa e/ou posto de combustível você mais consome?" fld="6" subtotal="count" showDataAs="percentOfTotal" baseField="6" baseItem="0" numFmtId="10"/>
  </dataFields>
  <formats count="3">
    <format dxfId="435">
      <pivotArea collapsedLevelsAreSubtotals="1" fieldPosition="0">
        <references count="1">
          <reference field="6" count="0"/>
        </references>
      </pivotArea>
    </format>
    <format dxfId="436">
      <pivotArea dataOnly="0" labelOnly="1" fieldPosition="0">
        <references count="1">
          <reference field="6" count="1">
            <x v="1"/>
          </reference>
        </references>
      </pivotArea>
    </format>
    <format dxfId="437">
      <pivotArea grandRow="1" outline="0" collapsedLevelsAreSubtotals="1" fieldPosition="0"/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D5F42-49D4-4992-8AEA-142B70531EE2}" name="Tabela dinâmica14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98:B105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8">
        <item x="6"/>
        <item x="5"/>
        <item h="1"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1"/>
    </i>
    <i>
      <x/>
    </i>
    <i>
      <x v="4"/>
    </i>
    <i t="grand">
      <x/>
    </i>
  </rowItems>
  <colItems count="1">
    <i/>
  </colItems>
  <dataFields count="1">
    <dataField name="Contagem de 4- Quais os critérios você utiliza para escolher a marca e/ou posto de combustível? (possibilidade de respostas múltiplas)" fld="8" subtotal="count" showDataAs="percentOfTotal" baseField="8" baseItem="0" numFmtId="10"/>
  </dataFields>
  <formats count="2">
    <format dxfId="433">
      <pivotArea collapsedLevelsAreSubtotals="1" fieldPosition="0">
        <references count="1">
          <reference field="8" count="0"/>
        </references>
      </pivotArea>
    </format>
    <format dxfId="434">
      <pivotArea grandRow="1" outline="0" collapsedLevelsAreSubtotals="1" fieldPosition="0"/>
    </format>
  </formats>
  <chartFormats count="14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49959-2875-4B90-8938-4DB66D3BD248}" name="Tabela dinâmica8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7:A138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2- Aproximadamente, qual é a sua renda mensal?  Responda em R$." fld="46" subtotal="average" baseField="0" baseItem="9" numFmtId="44"/>
  </dataFields>
  <formats count="2">
    <format dxfId="413">
      <pivotArea grandRow="1" outline="0" collapsedLevelsAreSubtotals="1" fieldPosition="0"/>
    </format>
    <format dxfId="4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E734A-4738-431C-A419-74E3420A23CA}" name="Tabela dinâmica21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1:B208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axis="axisRow" dataField="1" showAll="0" sortType="ascending">
      <items count="7">
        <item x="4"/>
        <item x="5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3"/>
  </rowFields>
  <rowItems count="7">
    <i>
      <x v="2"/>
    </i>
    <i>
      <x/>
    </i>
    <i>
      <x v="4"/>
    </i>
    <i>
      <x v="1"/>
    </i>
    <i>
      <x v="3"/>
    </i>
    <i>
      <x v="5"/>
    </i>
    <i t="grand">
      <x/>
    </i>
  </rowItems>
  <colItems count="1">
    <i/>
  </colItems>
  <dataFields count="1">
    <dataField name="Contagem de 14- Quais aplicativos você mais utiliza para trabalhar?" fld="3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CCC09-9523-4630-BF6E-3318119CBA77}" name="Tabela dinâmica19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86:D194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axis="axisRow" dataField="1" showAll="0">
      <items count="10">
        <item m="1" x="7"/>
        <item x="5"/>
        <item x="6"/>
        <item x="2"/>
        <item x="0"/>
        <item x="3"/>
        <item x="4"/>
        <item m="1" x="8"/>
        <item x="1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ntagem de 13- Qual cidade você atua mais dirigindo profissionalmente?" fld="3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0" count="1" selected="0">
            <x v="5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0" count="1" selected="0">
            <x v="6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DE7F5-DEE4-48D6-9375-563FEBBDBE01}" name="Tabela dinâmica18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44:C153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4"/>
        <item x="2"/>
        <item x="7"/>
        <item x="0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6- Além de combustíveis, na sua opinião, o que não pode faltar em um posto de combustível?*(1)" fld="18" subtotal="count" baseField="18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7248-3180-4EA0-82F7-F830E4DF991D}" name="Tabela dinâmica11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64:B170" firstHeaderRow="1" firstDataRow="1" firstDataCol="1"/>
  <pivotFields count="51">
    <pivotField numFmtId="1"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axis="axisRow" dataField="1" showAll="0" sortType="descending">
      <items count="10">
        <item h="1" x="6"/>
        <item m="1" x="8"/>
        <item m="1" x="7"/>
        <item x="2"/>
        <item x="4"/>
        <item x="3"/>
        <item x="0"/>
        <item h="1"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5"/>
  </rowFields>
  <rowItems count="6">
    <i>
      <x v="3"/>
    </i>
    <i>
      <x v="6"/>
    </i>
    <i>
      <x v="8"/>
    </i>
    <i>
      <x v="4"/>
    </i>
    <i>
      <x v="5"/>
    </i>
    <i t="grand">
      <x/>
    </i>
  </rowItems>
  <colItems count="1">
    <i/>
  </colItems>
  <dataFields count="1">
    <dataField name="Contagem de 9- Seu veículo possui algum dispositivo de pagamento automático para pedágio e abastecimento?" fld="25" subtotal="count" showDataAs="percentOfTotal" baseField="25" baseItem="6" numFmtId="10"/>
  </dataFields>
  <formats count="4">
    <format dxfId="408">
      <pivotArea collapsedLevelsAreSubtotals="1" fieldPosition="0">
        <references count="1">
          <reference field="25" count="1">
            <x v="6"/>
          </reference>
        </references>
      </pivotArea>
    </format>
    <format dxfId="409">
      <pivotArea collapsedLevelsAreSubtotals="1" fieldPosition="0">
        <references count="1">
          <reference field="25" count="1">
            <x v="6"/>
          </reference>
        </references>
      </pivotArea>
    </format>
    <format dxfId="410">
      <pivotArea outline="0" collapsedLevelsAreSubtotals="1" fieldPosition="0"/>
    </format>
    <format dxfId="41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F842-FDF9-41D9-AFF9-EFBEE938A551}" name="Tabela dinâmica1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4:A135" firstHeaderRow="1" firstDataRow="1" firstDataCol="0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17- Qual é a sua idade?" fld="38" subtotal="average" baseField="37" baseItem="0" numFmtId="1"/>
  </dataFields>
  <formats count="2">
    <format dxfId="438">
      <pivotArea grandRow="1" outline="0" collapsedLevelsAreSubtotals="1" fieldPosition="0"/>
    </format>
    <format dxfId="4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C39E-00F4-43D9-9E90-C1AF746BE847}" name="Tabela dinâmica2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axis="axisRow" dataField="1" showAll="0">
      <items count="6">
        <item x="2"/>
        <item h="1" m="1" x="4"/>
        <item h="1" x="1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2"/>
  </rowFields>
  <rowItems count="3">
    <i>
      <x/>
    </i>
    <i>
      <x v="3"/>
    </i>
    <i t="grand">
      <x/>
    </i>
  </rowItems>
  <colItems count="1">
    <i/>
  </colItems>
  <dataFields count="1">
    <dataField name="Contagem de 7- Segunda resposta." fld="22" subtotal="count" showDataAs="percentOfTotal" baseField="22" baseItem="0" numFmtId="10"/>
  </dataFields>
  <formats count="2">
    <format dxfId="425">
      <pivotArea collapsedLevelsAreSubtotals="1" fieldPosition="0">
        <references count="1">
          <reference field="22" count="0"/>
        </references>
      </pivotArea>
    </format>
    <format dxfId="42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66B72-3D82-4DC3-97A7-3C056E5E7CF8}" name="Tabela dinâmica3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8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axis="axisRow" dataField="1"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1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7- Você utiliza aplicativo de rede de postos de combustível? Se sim, Qual?" fld="21" subtotal="count" showDataAs="percentOfTotal" baseField="21" baseItem="0" numFmtId="10"/>
  </dataFields>
  <formats count="4">
    <format dxfId="421">
      <pivotArea dataOnly="0" labelOnly="1" fieldPosition="0">
        <references count="1">
          <reference field="21" count="1">
            <x v="6"/>
          </reference>
        </references>
      </pivotArea>
    </format>
    <format dxfId="422">
      <pivotArea outline="0" fieldPosition="0">
        <references count="1">
          <reference field="4294967294" count="1">
            <x v="0"/>
          </reference>
        </references>
      </pivotArea>
    </format>
    <format dxfId="423">
      <pivotArea collapsedLevelsAreSubtotals="1" fieldPosition="0">
        <references count="1">
          <reference field="21" count="0"/>
        </references>
      </pivotArea>
    </format>
    <format dxfId="424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5DF1-74CD-477A-9942-ED79DD2A7132}" name="Tabela dinâmica15" cacheId="8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113:B121" firstHeaderRow="1" firstDataRow="1" firstDataCol="1"/>
  <pivotFields count="51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0"/>
        <item x="6"/>
        <item x="8"/>
        <item h="1" x="1"/>
        <item x="5"/>
        <item x="2"/>
        <item x="4"/>
        <item x="7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>
      <items count="10">
        <item m="1" x="7"/>
        <item x="5"/>
        <item x="6"/>
        <item x="2"/>
        <item x="1"/>
        <item x="0"/>
        <item x="3"/>
        <item x="4"/>
        <item m="1" x="8"/>
        <item t="default"/>
      </items>
    </pivotField>
    <pivotField showAll="0"/>
    <pivotField showAll="0"/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4- Segunda resposta." fld="9" subtotal="count" showDataAs="percentOfTotal" baseField="9" baseItem="0" numFmtId="10"/>
  </dataFields>
  <formats count="4">
    <format dxfId="429">
      <pivotArea collapsedLevelsAreSubtotals="1" fieldPosition="0">
        <references count="1">
          <reference field="9" count="0"/>
        </references>
      </pivotArea>
    </format>
    <format dxfId="430">
      <pivotArea dataOnly="0" labelOnly="1" fieldPosition="0">
        <references count="1">
          <reference field="9" count="1">
            <x v="6"/>
          </reference>
        </references>
      </pivotArea>
    </format>
    <format dxfId="431">
      <pivotArea dataOnly="0" labelOnly="1" fieldPosition="0">
        <references count="1">
          <reference field="9" count="0"/>
        </references>
      </pivotArea>
    </format>
    <format dxfId="432">
      <pivotArea grandRow="1" outline="0" collapsedLevelsAreSubtotals="1" fieldPosition="0"/>
    </format>
  </format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6__Qual_é_o_seu_sexo?" xr10:uid="{B699EF9B-2CCA-41E9-A4A7-83C61265C51D}" sourceName="16- Qual é o seu sex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3__Você_é_pessoa_com_deficiência?_Se_sim__qual_is_?__3" xr10:uid="{6657254D-0549-48BA-96F6-F04F01A1F880}" sourceName="23- Você é pessoa com deficiência? Se sim, qual(is)?*(3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5">
        <i x="1" s="1"/>
        <i x="0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2__Você_atualmente_está_dirigindo_profissionalmente_como_forma_de_obter_renda?" xr10:uid="{8BBF1647-629D-4B15-9762-7037DE0E9BE5}" sourceName="12- Você atualmente está dirigindo profissionalmente como forma de obter rend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ortOrder="descending">
      <items count="7">
        <i x="4" s="1"/>
        <i x="0" s="1"/>
        <i x="5" s="1"/>
        <i x="3" s="1"/>
        <i x="6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F209C691-C8E6-4DA1-8EEA-A820A9509227}" sourceName="1- Qual o tipo de combustível que você mais utiliz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2" s="1"/>
        <i x="3" s="1"/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7__Você_utiliza_aplicativo_de_rede_de_postos_de_combustível?_Se_sim__Qual?" xr10:uid="{0B75E47D-7B7B-434E-BDCE-2336064A693B}" sourceName="7- Você utiliza aplicativo de rede de postos de combustível? Se sim, Qual?">
  <pivotTables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9">
        <i x="3" s="1"/>
        <i x="2" s="1"/>
        <i x="7" s="1"/>
        <i x="0" s="1"/>
        <i x="1" s="1"/>
        <i x="6" s="1"/>
        <i x="5" s="1"/>
        <i x="4" s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fissional" xr10:uid="{479F6DDB-39C7-496A-9C24-1F0F34D18EBD}" sourceName="Profissional">
  <pivotTables>
    <pivotTable tabId="5" name="Profissional"/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">
        <i x="1" s="1"/>
        <i x="0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6__Além_de_combustíveis__na_sua_opinião__o_que_não_pode_faltar_em_um_posto_de_combustível?__1" xr10:uid="{6822046C-1AAC-46EB-B4CA-1595DFFA3526}" sourceName="6- Além de combustíveis, na sua opinião, o que não pode faltar em um posto de combustível?*(1)">
  <data>
    <tabular pivotCacheId="1593023864">
      <items count="12">
        <i x="4" s="1"/>
        <i x="2" s="1"/>
        <i x="0" s="1"/>
        <i x="7" s="1"/>
        <i x="6" s="1"/>
        <i x="9" s="1"/>
        <i x="8" s="1"/>
        <i x="5" s="1"/>
        <i x="11" s="1"/>
        <i x="3" s="1"/>
        <i x="1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3__Qual_cidade_você_atua_mais_dirigindo_profissionalmente?" xr10:uid="{64BE990E-655D-43D5-AB5C-8EE94609D857}" sourceName="13- Qual cidade você atua mais dirigindo profissionalmente?">
  <pivotTables>
    <pivotTable tabId="5" name="Tabela dinâmica19"/>
    <pivotTable tabId="3" name="Tabela dinâmica1"/>
    <pivotTable tabId="5" name="Profissional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18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21"/>
  </pivotTables>
  <data>
    <tabular pivotCacheId="768985351">
      <items count="9">
        <i x="5" s="1"/>
        <i x="6" s="1"/>
        <i x="2" s="1"/>
        <i x="1" s="1"/>
        <i x="0" s="1"/>
        <i x="3" s="1"/>
        <i x="4" s="1"/>
        <i x="7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6__Além_de_combustíveis__na_sua_opinião__o_que_não_pode_faltar_em_um_posto_de_combustível?__11" xr10:uid="{25195A12-C616-43D4-A489-1E93CE4DE55B}" sourceName="6- Além de combustíveis, na sua opinião, o que não pode faltar em um posto de combustível?*(1)">
  <pivotTables>
    <pivotTable tabId="5" name="Tabela dinâmica18"/>
    <pivotTable tabId="3" name="Tabela dinâmica1"/>
    <pivotTable tabId="5" name="Profissional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1"/>
    <pivotTable tabId="5" name="Tabela dinâmica21"/>
  </pivotTables>
  <data>
    <tabular pivotCacheId="768985351">
      <items count="8">
        <i x="4" s="1"/>
        <i x="2" s="1"/>
        <i x="0" s="1"/>
        <i x="7" s="1"/>
        <i x="6" s="1"/>
        <i x="5" s="1"/>
        <i x="3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4__Quais_aplicativos_você_mais_utiliza_para_trabalhar?" xr10:uid="{1186B6F2-1095-44B6-B91F-9B34A87D0F33}" sourceName="14- Quais aplicativos você mais utiliza para trabalhar?">
  <pivotTables>
    <pivotTable tabId="5" name="Tabela dinâmica21"/>
    <pivotTable tabId="3" name="Tabela dinâmica1"/>
    <pivotTable tabId="5" name="Profissional"/>
    <pivotTable tabId="5" name="Tabela dinâmica1"/>
    <pivotTable tabId="5" name="Tabela dinâmica11"/>
    <pivotTable tabId="5" name="Tabela dinâmica13"/>
    <pivotTable tabId="5" name="Tabela dinâmica14"/>
    <pivotTable tabId="5" name="Tabela dinâmica15"/>
    <pivotTable tabId="5" name="Tabela dinâmica16"/>
    <pivotTable tabId="5" name="Tabela dinâmica18"/>
    <pivotTable tabId="5" name="Tabela dinâmica19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</pivotTables>
  <data>
    <tabular pivotCacheId="768985351">
      <items count="6">
        <i x="4" s="1"/>
        <i x="5" s="1"/>
        <i x="1" s="1"/>
        <i x="2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s_de_idade" xr10:uid="{0D48E585-B1A1-41AF-A626-8FC510E91EA9}" sourceName="Faixas de ida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howMissing="0">
      <items count="7">
        <i x="5" s="1"/>
        <i x="3" s="1"/>
        <i x="0" s="1"/>
        <i x="4" s="1"/>
        <i x="1" s="1"/>
        <i x="2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8__Qual_é_a_sua_profissão?" xr10:uid="{DB661B16-0E2E-4121-99E5-B2005BB5788C}" sourceName="18- Qual é a sua profissã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35">
        <i x="24" s="1"/>
        <i x="8" s="1"/>
        <i x="5" s="1"/>
        <i x="11" s="1"/>
        <i x="31" s="1"/>
        <i x="32" s="1"/>
        <i x="34" s="1"/>
        <i x="33" s="1"/>
        <i x="13" s="1"/>
        <i x="27" s="1"/>
        <i x="15" s="1"/>
        <i x="2" s="1"/>
        <i x="3" s="1"/>
        <i x="29" s="1"/>
        <i x="6" s="1"/>
        <i x="12" s="1"/>
        <i x="16" s="1"/>
        <i x="4" s="1"/>
        <i x="14" s="1"/>
        <i x="26" s="1"/>
        <i x="21" s="1"/>
        <i x="7" s="1"/>
        <i x="20" s="1"/>
        <i x="0" s="1"/>
        <i x="10" s="1"/>
        <i x="30" s="1"/>
        <i x="17" s="1"/>
        <i x="9" s="1"/>
        <i x="22" s="1"/>
        <i x="25" s="1"/>
        <i x="28" s="1"/>
        <i x="23" s="1"/>
        <i x="19" s="1"/>
        <i x="18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9__Qual_é_a_sua_cor_ou_raça?__2" xr10:uid="{5ADC61FC-E76C-4B8E-BA9C-47E1DD59C8BE}" sourceName="19- Qual é a sua cor ou raça?*(2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0__Qual_é_o_seu_grau_de_escolaridade?" xr10:uid="{02BEDE23-B0C5-4CC1-9EBA-E4E4F0493770}" sourceName="20- Qual é o seu grau de escolarida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1__Em_qual_cidade_você_reside?" xr10:uid="{C8E34FA4-0A95-4E81-8E4E-6D0BDD34FA95}" sourceName="21- Em qual cidade você resi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21">
        <i x="4" s="1"/>
        <i x="12" s="1"/>
        <i x="17" s="1"/>
        <i x="11" s="1"/>
        <i x="20" s="1"/>
        <i x="3" s="1"/>
        <i x="2" s="1"/>
        <i x="9" s="1"/>
        <i x="8" s="1"/>
        <i x="10" s="1"/>
        <i x="19" s="1"/>
        <i x="7" s="1"/>
        <i x="0" s="1"/>
        <i x="6" s="1"/>
        <i x="18" s="1"/>
        <i x="1" s="1"/>
        <i x="13" s="1"/>
        <i x="16" s="1"/>
        <i x="14" s="1"/>
        <i x="15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_onde_reside" xr10:uid="{BADA71AC-5B20-4F1C-8A0E-472188EBA82D}" sourceName="UF onde reside">
  <pivotTables>
    <pivotTable tabId="3" name="Tabela dinâmica1"/>
    <pivotTable tabId="5" name="Profissional"/>
    <pivotTable tabId="5" name="Tabela dinâmica2"/>
    <pivotTable tabId="5" name="Tabela dinâmica3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4">
        <i x="1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1" xr10:uid="{9E8EF029-279A-4C27-BB1E-9ED973DC9D3C}" sourceName="Região do Brasil onde resi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>
      <items count="3">
        <i x="1" s="1"/>
        <i x="0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imento_mensal" xr10:uid="{CCA9D80F-65C3-46F1-B296-E44C9EA6BE54}" sourceName="Faixa de rendimento mensal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  <pivotTable tabId="5" name="Profissional"/>
    <pivotTable tabId="5" name="Tabela dinâmica11"/>
    <pivotTable tabId="5" name="Tabela dinâmica18"/>
    <pivotTable tabId="5" name="Tabela dinâmica19"/>
    <pivotTable tabId="5" name="Tabela dinâmica21"/>
  </pivotTables>
  <data>
    <tabular pivotCacheId="768985351" showMissing="0">
      <items count="9">
        <i x="6" s="1"/>
        <i x="8" s="1"/>
        <i x="1" s="1"/>
        <i x="4" s="1"/>
        <i x="0" s="1"/>
        <i x="5" s="1"/>
        <i x="2" s="1"/>
        <i x="3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 1" xr10:uid="{4C8D6149-F3A4-4ABD-91E8-5492AE56DE83}" cache="SegmentaçãodeDados_16__Qual_é_o_seu_sexo?" caption="Sexo" rowHeight="144000"/>
  <slicer name="Faixas de idade 1" xr10:uid="{0228DDAF-E3E4-42C0-AAC4-F4D4DB77DE4E}" cache="SegmentaçãodeDados_Faixas_de_idade" caption="Faixas Idade" rowHeight="144000"/>
  <slicer name="18- Qual é a sua profissão? 1" xr10:uid="{595C9049-9851-48BE-91DE-F31F32860929}" cache="SegmentaçãodeDados_18__Qual_é_a_sua_profissão?" caption="Profissão" rowHeight="144000"/>
  <slicer name="19- Qual é a sua cor ou raça?*(2) 1" xr10:uid="{6BF5BEE7-06A9-4B29-B5DD-DE1DA75A1D40}" cache="SegmentaçãodeDados_19__Qual_é_a_sua_cor_ou_raça?__2" caption="Cor ou raça?" rowHeight="144000"/>
  <slicer name="20- Qual é o seu grau de escolaridade? 1" xr10:uid="{F306170E-7A05-4ECC-B399-CF829F5C4C6A}" cache="SegmentaçãodeDados_20__Qual_é_o_seu_grau_de_escolaridade?" caption="Escolaridade" rowHeight="144000"/>
  <slicer name="21- Em qual cidade você reside? 1" xr10:uid="{173FE271-7F82-4478-BC0A-F8B962E904D5}" cache="SegmentaçãodeDados_21__Em_qual_cidade_você_reside?" caption="Residência" rowHeight="144000"/>
  <slicer name="Região do Brasil onde reside 1" xr10:uid="{5949954F-961B-445F-A7C4-88A79AE479F6}" cache="SegmentaçãodeDados_Região_do_Brasil_onde_reside1" caption="Região-Residência " rowHeight="144000"/>
  <slicer name="Faixa de rendimento mensal 1" xr10:uid="{EAECF359-3C34-4A8F-8916-62BB33F2D86D}" cache="SegmentaçãodeDados_Faixa_de_rendimento_mensal" caption="Rendimento mensal" rowHeight="144000"/>
  <slicer name="23- Você é pessoa com deficiência? Se sim, qual(is)?*(3) 1" xr10:uid="{42907ABC-A7E9-4F43-9972-A0DADA9D08FD}" cache="SegmentaçãodeDados_23__Você_é_pessoa_com_deficiência?_Se_sim__qual_is_?__3" caption="PcD" rowHeight="144000"/>
  <slicer name="Profissional 1" xr10:uid="{0FB4B443-F83E-414D-8701-5762EE232362}" cache="SegmentaçãodeDados_Profissional" caption="Profissional" columnCount="2" rowHeight="241300"/>
  <slicer name="13- Qual cidade você atua mais dirigindo profissionalmente? 1" xr10:uid="{9A2F7F3E-D634-4328-895D-D7DFAA864AB7}" cache="SegmentaçãodeDados_13__Qual_cidade_você_atua_mais_dirigindo_profissionalmente?" caption="Local que dirigem" columnCount="2" rowHeight="241300"/>
  <slicer name="6- Além de combustíveis, na sua opinião, o que não pode faltar em um posto de combustível?*(1) 1" xr10:uid="{DB7CDF4B-6E19-489C-842B-1711604C27DB}" cache="SegmentaçãodeDados_6__Além_de_combustíveis__na_sua_opinião__o_que_não_pode_faltar_em_um_posto_de_combustível?__11" caption="Não pode faltar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" xr10:uid="{3C43993C-ED1E-4C08-8503-527BB78C859E}" cache="SegmentaçãodeDados_16__Qual_é_o_seu_sexo?" caption="Sexo" rowHeight="241300"/>
  <slicer name="Faixas de idade" xr10:uid="{BCB54DC7-920D-4320-91E6-8263AB26624B}" cache="SegmentaçãodeDados_Faixas_de_idade" caption="Faixas de idade" rowHeight="241300"/>
  <slicer name="18- Qual é a sua profissão?" xr10:uid="{2D2BC258-F13F-44A5-81FD-28505F4EF4B3}" cache="SegmentaçãodeDados_18__Qual_é_a_sua_profissão?" caption="Profissão" startItem="7" rowHeight="241300"/>
  <slicer name="19- Qual é a sua cor ou raça?*(2)" xr10:uid="{F966B24D-3D22-440D-96C8-8143CDB53D7B}" cache="SegmentaçãodeDados_19__Qual_é_a_sua_cor_ou_raça?__2" caption="Cor ou raça?" rowHeight="241300"/>
  <slicer name="20- Qual é o seu grau de escolaridade?" xr10:uid="{4E46276D-009F-4E14-8CCA-39414EFE029B}" cache="SegmentaçãodeDados_20__Qual_é_o_seu_grau_de_escolaridade?" caption="Escolaridade" startItem="1" rowHeight="241300"/>
  <slicer name="21- Em qual cidade você reside?" xr10:uid="{10C6BA17-A8BA-4214-A8A4-823383AC4384}" cache="SegmentaçãodeDados_21__Em_qual_cidade_você_reside?" caption="Cidade onde reside" startItem="2" rowHeight="241300"/>
  <slicer name="UF onde reside" xr10:uid="{40FCF2FC-4A45-4FDF-A568-2E92E5102131}" cache="SegmentaçãodeDados_UF_onde_reside" caption="UF onde reside" rowHeight="241300"/>
  <slicer name="Região do Brasil onde reside" xr10:uid="{BA088C9C-DF34-4318-A956-B25633FFF146}" cache="SegmentaçãodeDados_Região_do_Brasil_onde_reside1" caption="Região do Brasil onde reside" rowHeight="241300"/>
  <slicer name="Faixa de rendimento mensal" xr10:uid="{CD92F124-F279-4581-AA1D-749332283D1C}" cache="SegmentaçãodeDados_Faixa_de_rendimento_mensal" caption="Rendimento mensal" rowHeight="241300"/>
  <slicer name="23- Você é pessoa com deficiência? Se sim, qual(is)?*(3)" xr10:uid="{46B939B7-69D9-487E-8D7F-E5DCC03C4073}" cache="SegmentaçãodeDados_23__Você_é_pessoa_com_deficiência?_Se_sim__qual_is_?__3" caption="23- Você é pessoa com deficiência? Se sim, qual(is)?*(3)" rowHeight="241300"/>
  <slicer name="12- Você atualmente está dirigindo profissionalmente como forma de obter renda? 2" xr10:uid="{5F81D162-F517-4537-AC19-94A7502869BF}" cache="SegmentaçãodeDados_12__Você_atualmente_está_dirigindo_profissionalmente_como_forma_de_obter_renda?" caption="12- Você atualmente está dirigindo profissionalmente como forma de obter renda?" rowHeight="144000"/>
  <slicer name="1- Qual o tipo de combustível que você mais utiliza? 2" xr10:uid="{90B6E649-F934-4490-B40F-454E868B98B4}" cache="SegmentaçãodeDados_1__Qual_o_tipo_de_combustível_que_você_mais_utiliza?" caption="Tipo de combustível mais consumido" rowHeight="144000"/>
  <slicer name="7- Você utiliza aplicativo de rede de postos de combustível? Se sim, Qual? 2" xr10:uid="{21DDFCDE-7F25-4C5D-A514-8CFF685AEBDB}" cache="SegmentaçãodeDados_7__Você_utiliza_aplicativo_de_rede_de_postos_de_combustível?_Se_sim__Qual?" caption="Utiliza aplicativo de rede de postos de combustível?" rowHeight="144000"/>
  <slicer name="6- Além de combustíveis, na sua opinião, o que não pode faltar em um posto de combustível?*(1) 2" xr10:uid="{EAD96219-B419-4121-82BD-1D82C40760FA}" cache="SegmentaçãodeDados_6__Além_de_combustíveis__na_sua_opinião__o_que_não_pode_faltar_em_um_posto_de_combustível?__1" caption="Essencial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fissional" xr10:uid="{29E5DE2F-7D13-414F-9D05-E293723B6224}" cache="SegmentaçãodeDados_Profissional" caption="Profissional" rowHeight="241300"/>
  <slicer name="13- Qual cidade você atua mais dirigindo profissionalmente?" xr10:uid="{60161F44-D71B-4CB9-890A-BD4F9A86929D}" cache="SegmentaçãodeDados_13__Qual_cidade_você_atua_mais_dirigindo_profissionalmente?" caption="Local que dirige" rowHeight="241300"/>
  <slicer name="6- Além de combustíveis, na sua opinião, o que não pode faltar em um posto de combustível?*(1)" xr10:uid="{77EB0331-7D8D-4E2A-968A-F3084F273318}" cache="SegmentaçãodeDados_6__Além_de_combustíveis__na_sua_opinião__o_que_não_pode_faltar_em_um_posto_de_combustível?__11" caption="Não pode faltar" startItem="1" rowHeight="241300"/>
  <slicer name="14- Quais aplicativos você mais utiliza para trabalhar?" xr10:uid="{2A6C876D-5074-41ED-B965-6312F7FB0397}" cache="SegmentaçãodeDados_14__Quais_aplicativos_você_mais_utiliza_para_trabalhar?" caption="14- Quais aplicativos você mais utiliza para trabalhar?" rowHeight="241300"/>
  <slicer name="14- Quais aplicativos você mais utiliza para trabalhar? 1" xr10:uid="{D0E03351-E09A-4A49-AB03-D89D8168D84C}" cache="SegmentaçãodeDados_14__Quais_aplicativos_você_mais_utiliza_para_trabalhar?" caption="14- Quais aplicativos você mais utiliza para trabalhar?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19" Type="http://schemas.microsoft.com/office/2007/relationships/slicer" Target="../slicers/slicer3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29BD-318D-4D80-981D-9A2703DA06E3}">
  <dimension ref="A1:BN285"/>
  <sheetViews>
    <sheetView tabSelected="1" zoomScale="90" zoomScaleNormal="90" workbookViewId="0">
      <selection activeCell="R64" sqref="R64"/>
    </sheetView>
  </sheetViews>
  <sheetFormatPr defaultRowHeight="15" x14ac:dyDescent="0.25"/>
  <cols>
    <col min="1" max="1" width="10" customWidth="1"/>
    <col min="5" max="5" width="8.28515625" customWidth="1"/>
    <col min="6" max="6" width="3.5703125" hidden="1" customWidth="1"/>
    <col min="8" max="8" width="6.7109375" customWidth="1"/>
    <col min="11" max="11" width="1.7109375" customWidth="1"/>
    <col min="14" max="14" width="4.140625" customWidth="1"/>
    <col min="15" max="16" width="9.140625" customWidth="1"/>
    <col min="19" max="19" width="19" customWidth="1"/>
    <col min="20" max="20" width="6.140625" customWidth="1"/>
    <col min="21" max="21" width="5.42578125" customWidth="1"/>
    <col min="22" max="22" width="3.5703125" customWidth="1"/>
    <col min="23" max="23" width="0.5703125" hidden="1" customWidth="1"/>
  </cols>
  <sheetData>
    <row r="1" spans="1:66" ht="6" customHeight="1" x14ac:dyDescent="0.25">
      <c r="A1" s="67" t="s">
        <v>356</v>
      </c>
      <c r="B1" s="68"/>
      <c r="C1" s="68"/>
      <c r="D1" s="66" t="s">
        <v>332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8" customHeight="1" x14ac:dyDescent="0.25">
      <c r="A2" s="68"/>
      <c r="B2" s="68"/>
      <c r="C2" s="68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1:66" ht="7.5" hidden="1" customHeight="1" x14ac:dyDescent="0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ht="0.75" hidden="1" customHeight="1" x14ac:dyDescent="0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</row>
    <row r="5" spans="1:66" ht="15" hidden="1" customHeight="1" x14ac:dyDescent="0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ht="15" hidden="1" customHeight="1" x14ac:dyDescent="0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 ht="1.5" customHeigh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1:66" ht="9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 hidden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1:66" ht="17.25" customHeight="1" x14ac:dyDescent="0.3">
      <c r="A13" s="58" t="s">
        <v>358</v>
      </c>
      <c r="B13" s="57"/>
      <c r="C13" s="60">
        <f>GETPIVOTDATA("17- Qual é a sua idade?",Planilha2!$A$134)</f>
        <v>46.142857142857146</v>
      </c>
      <c r="D13" s="59" t="s">
        <v>359</v>
      </c>
      <c r="E13" s="59" t="s">
        <v>362</v>
      </c>
      <c r="F13" s="59"/>
      <c r="G13" s="59"/>
      <c r="H13" s="59"/>
      <c r="I13" s="59"/>
      <c r="J13" s="59"/>
      <c r="K13" s="19"/>
      <c r="L13" s="19"/>
      <c r="M13" s="81">
        <f>GETPIVOTDATA("2- Qual é a média do seu gasto diário com combustível? Responda em R$.",Planilha2!$A$74)</f>
        <v>107.71442622950819</v>
      </c>
      <c r="N13" s="81"/>
      <c r="O13" s="19"/>
      <c r="P13" s="19"/>
      <c r="Q13" s="59" t="s">
        <v>360</v>
      </c>
      <c r="R13" s="59"/>
      <c r="S13" s="61"/>
      <c r="T13" s="80">
        <f>GETPIVOTDATA("22- Aproximadamente, qual é a sua renda mensal?  Responda em R$.",Planilha2!$A$137)</f>
        <v>4117.0564912280706</v>
      </c>
      <c r="U13" s="80"/>
      <c r="V13" s="80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ht="17.25" x14ac:dyDescent="0.3">
      <c r="A14" s="71" t="s">
        <v>366</v>
      </c>
      <c r="B14" s="75"/>
      <c r="C14" s="75"/>
      <c r="D14" s="75"/>
      <c r="E14" s="74"/>
      <c r="F14" s="77"/>
      <c r="G14" s="73" t="s">
        <v>353</v>
      </c>
      <c r="H14" s="74"/>
      <c r="I14" s="74"/>
      <c r="J14" s="74"/>
      <c r="K14" s="75"/>
      <c r="L14" s="75"/>
      <c r="M14" s="75"/>
      <c r="N14" s="76"/>
      <c r="O14" s="78" t="s">
        <v>341</v>
      </c>
      <c r="P14" s="79"/>
      <c r="Q14" s="79"/>
      <c r="R14" s="79"/>
      <c r="S14" s="79"/>
      <c r="T14" s="79"/>
      <c r="U14" s="79"/>
      <c r="V14" s="79"/>
      <c r="W14" s="2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6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 ht="17.25" x14ac:dyDescent="0.3">
      <c r="A28" s="69" t="s">
        <v>344</v>
      </c>
      <c r="B28" s="70"/>
      <c r="C28" s="70"/>
      <c r="D28" s="70"/>
      <c r="E28" s="70"/>
      <c r="F28" s="71"/>
      <c r="G28" s="72" t="s">
        <v>348</v>
      </c>
      <c r="H28" s="72"/>
      <c r="I28" s="72"/>
      <c r="J28" s="72"/>
      <c r="K28" s="72"/>
      <c r="L28" s="72"/>
      <c r="M28" s="72"/>
      <c r="N28" s="72"/>
      <c r="O28" s="72" t="s">
        <v>351</v>
      </c>
      <c r="P28" s="72"/>
      <c r="Q28" s="72"/>
      <c r="R28" s="72"/>
      <c r="S28" s="72"/>
      <c r="T28" s="72"/>
      <c r="U28" s="72"/>
      <c r="V28" s="72"/>
      <c r="W28" s="20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1:6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1:6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1:6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1:6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1:6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1:6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  <row r="39" spans="1:66" ht="4.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</row>
    <row r="40" spans="1:6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</row>
    <row r="41" spans="1:6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</row>
    <row r="43" spans="1:66" s="19" customFormat="1" ht="6.75" customHeight="1" x14ac:dyDescent="0.25"/>
    <row r="44" spans="1:66" s="26" customFormat="1" x14ac:dyDescent="0.25"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</row>
    <row r="45" spans="1:6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</row>
    <row r="46" spans="1:6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</row>
    <row r="47" spans="1:6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</row>
    <row r="48" spans="1:6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</row>
    <row r="49" spans="1:6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</row>
    <row r="50" spans="1:6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</row>
    <row r="51" spans="1:6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</row>
    <row r="52" spans="1:6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</row>
    <row r="54" spans="1:6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:66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:66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:66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:66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:66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:66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:66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:66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:66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:66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:66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:66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:66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:66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:66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:66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:66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:66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:66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:66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:66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:66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:66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:66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spans="1:66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:66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:66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:66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:66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:66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:66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:66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:66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:66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:66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:66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:66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spans="1:66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spans="1:66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:66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:66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:66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:66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spans="1:66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spans="1:66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spans="1:66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:66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:66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:66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spans="1:66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spans="1:66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spans="1:66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spans="1:66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spans="1:66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spans="1:66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spans="1:66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spans="1:66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spans="1:66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spans="1:66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spans="1:66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spans="1:66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spans="1:66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:66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:66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:66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:66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:66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spans="1:66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spans="1:66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spans="1:66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:66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:66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:66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:66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:66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spans="1:66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spans="1:66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spans="1:66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spans="1:66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spans="1:66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spans="1:66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spans="1:66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spans="1:66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spans="1:66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spans="1:66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spans="1:66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spans="1:66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spans="1:66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spans="1:66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spans="1:66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spans="1:66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spans="1:66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spans="1:66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spans="1:66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spans="1:66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spans="1:66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spans="1:66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spans="1:66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spans="1:66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spans="1:66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spans="1:66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spans="1:66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spans="1:66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spans="1:66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spans="1:66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spans="1:66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spans="1:66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spans="1:66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spans="1:66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spans="1:66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spans="1:66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spans="1:66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:66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spans="1:66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spans="1:66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spans="1:66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spans="1:66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spans="1:66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spans="1:66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spans="1:66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spans="1:66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spans="1:66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spans="1:66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spans="1:66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spans="1:66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spans="1:66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spans="1:66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spans="1:66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spans="1:66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spans="1:66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spans="1:66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spans="1:66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spans="1:66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spans="1:66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spans="1:66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spans="1:66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spans="1:66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spans="1:66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spans="1:66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spans="1:66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spans="1:66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spans="1:66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spans="1:66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spans="1:66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spans="1:66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spans="1:66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spans="1:66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spans="1:66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spans="1:66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spans="1:66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spans="1:66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spans="1:66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spans="1:66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spans="1:66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spans="1:66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spans="1:66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spans="1:66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</sheetData>
  <mergeCells count="10">
    <mergeCell ref="D1:V2"/>
    <mergeCell ref="A1:C2"/>
    <mergeCell ref="A28:F28"/>
    <mergeCell ref="G28:N28"/>
    <mergeCell ref="O28:V28"/>
    <mergeCell ref="G14:N14"/>
    <mergeCell ref="A14:F14"/>
    <mergeCell ref="O14:V14"/>
    <mergeCell ref="T13:V13"/>
    <mergeCell ref="M13:N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27B-26D4-4B26-9828-D47C8F6DAAF3}">
  <sheetPr filterMode="1"/>
  <dimension ref="A1:BA72"/>
  <sheetViews>
    <sheetView topLeftCell="AD58" zoomScale="80" zoomScaleNormal="80" workbookViewId="0">
      <selection activeCell="AH75" sqref="AH75"/>
    </sheetView>
  </sheetViews>
  <sheetFormatPr defaultRowHeight="15" x14ac:dyDescent="0.25"/>
  <cols>
    <col min="1" max="1" width="29" style="1" customWidth="1"/>
    <col min="2" max="2" width="18.42578125" style="1" customWidth="1"/>
    <col min="3" max="3" width="18.28515625" style="1" customWidth="1"/>
    <col min="4" max="4" width="29.42578125" style="37" customWidth="1"/>
    <col min="5" max="5" width="28.28515625" style="1" customWidth="1"/>
    <col min="6" max="6" width="28.28515625" style="37" customWidth="1"/>
    <col min="7" max="8" width="28.42578125" style="37" customWidth="1"/>
    <col min="9" max="9" width="73.140625" style="37" customWidth="1"/>
    <col min="10" max="10" width="28.140625" style="37" bestFit="1" customWidth="1"/>
    <col min="11" max="11" width="24.140625" style="37" customWidth="1"/>
    <col min="12" max="12" width="22.85546875" style="37" customWidth="1"/>
    <col min="13" max="13" width="22.140625" style="37" customWidth="1"/>
    <col min="14" max="15" width="18.7109375" style="37" customWidth="1"/>
    <col min="16" max="18" width="66.42578125" style="37" customWidth="1"/>
    <col min="19" max="21" width="42.85546875" style="49" customWidth="1"/>
    <col min="22" max="23" width="40.140625" style="49" customWidth="1"/>
    <col min="24" max="24" width="55.7109375" style="49" bestFit="1" customWidth="1"/>
    <col min="25" max="25" width="55.7109375" style="49" customWidth="1"/>
    <col min="26" max="26" width="63" style="49" customWidth="1"/>
    <col min="27" max="27" width="57.5703125" style="49" customWidth="1"/>
    <col min="28" max="29" width="45.85546875" style="49" customWidth="1"/>
    <col min="30" max="30" width="37.140625" style="49" customWidth="1"/>
    <col min="31" max="31" width="28.28515625" style="37" customWidth="1"/>
    <col min="32" max="32" width="30.28515625" style="49" customWidth="1"/>
    <col min="33" max="33" width="45.7109375" style="49" customWidth="1"/>
    <col min="34" max="36" width="46.85546875" style="49" customWidth="1"/>
    <col min="37" max="37" width="32.85546875" style="49" customWidth="1"/>
    <col min="38" max="38" width="25.140625" style="49" customWidth="1"/>
    <col min="39" max="39" width="27.5703125" style="2" customWidth="1"/>
    <col min="40" max="40" width="19" style="54" customWidth="1"/>
    <col min="41" max="41" width="38.28515625" style="2" customWidth="1"/>
    <col min="42" max="42" width="81.140625" style="1" bestFit="1" customWidth="1"/>
    <col min="43" max="43" width="31" style="1" bestFit="1" customWidth="1"/>
    <col min="44" max="44" width="33" style="1" bestFit="1" customWidth="1"/>
    <col min="45" max="45" width="36.7109375" style="1" bestFit="1" customWidth="1"/>
    <col min="46" max="46" width="30.28515625" style="1" bestFit="1" customWidth="1"/>
    <col min="47" max="47" width="53" style="1" bestFit="1" customWidth="1"/>
    <col min="48" max="48" width="53" style="1" customWidth="1"/>
    <col min="49" max="49" width="95.140625" style="1" bestFit="1" customWidth="1"/>
    <col min="50" max="50" width="110" style="1" bestFit="1" customWidth="1"/>
    <col min="51" max="51" width="50.85546875" style="1" customWidth="1"/>
    <col min="52" max="52" width="62.28515625" style="1" bestFit="1" customWidth="1"/>
    <col min="53" max="53" width="47.140625" style="1" bestFit="1" customWidth="1"/>
    <col min="54" max="54" width="81.140625" style="1" bestFit="1" customWidth="1"/>
    <col min="55" max="55" width="41.140625" style="1" bestFit="1" customWidth="1"/>
    <col min="56" max="16384" width="9.140625" style="1"/>
  </cols>
  <sheetData>
    <row r="1" spans="1:53" ht="45" x14ac:dyDescent="0.25">
      <c r="A1" s="28" t="s">
        <v>182</v>
      </c>
      <c r="B1" s="29" t="s">
        <v>212</v>
      </c>
      <c r="C1" s="29" t="s">
        <v>128</v>
      </c>
      <c r="D1" s="28" t="s">
        <v>205</v>
      </c>
      <c r="E1" s="28" t="s">
        <v>206</v>
      </c>
      <c r="F1" s="28" t="s">
        <v>245</v>
      </c>
      <c r="G1" s="28" t="s">
        <v>207</v>
      </c>
      <c r="H1" s="30" t="s">
        <v>274</v>
      </c>
      <c r="I1" s="28" t="s">
        <v>213</v>
      </c>
      <c r="J1" s="30" t="s">
        <v>272</v>
      </c>
      <c r="K1" s="30" t="s">
        <v>273</v>
      </c>
      <c r="L1" s="30" t="s">
        <v>275</v>
      </c>
      <c r="M1" s="30" t="s">
        <v>276</v>
      </c>
      <c r="N1" s="30" t="s">
        <v>277</v>
      </c>
      <c r="O1" s="30" t="s">
        <v>278</v>
      </c>
      <c r="P1" s="28" t="s">
        <v>208</v>
      </c>
      <c r="Q1" s="30" t="s">
        <v>294</v>
      </c>
      <c r="R1" s="30" t="s">
        <v>298</v>
      </c>
      <c r="S1" s="28" t="s">
        <v>204</v>
      </c>
      <c r="T1" s="30" t="s">
        <v>315</v>
      </c>
      <c r="U1" s="30" t="s">
        <v>326</v>
      </c>
      <c r="V1" s="28" t="s">
        <v>219</v>
      </c>
      <c r="W1" s="30" t="s">
        <v>311</v>
      </c>
      <c r="X1" s="28" t="s">
        <v>249</v>
      </c>
      <c r="Y1" s="30" t="s">
        <v>312</v>
      </c>
      <c r="Z1" s="28" t="s">
        <v>221</v>
      </c>
      <c r="AA1" s="28" t="s">
        <v>222</v>
      </c>
      <c r="AB1" s="28" t="s">
        <v>223</v>
      </c>
      <c r="AC1" s="28" t="s">
        <v>363</v>
      </c>
      <c r="AD1" s="28" t="s">
        <v>224</v>
      </c>
      <c r="AE1" s="28" t="s">
        <v>225</v>
      </c>
      <c r="AF1" s="29" t="s">
        <v>178</v>
      </c>
      <c r="AG1" s="28" t="s">
        <v>179</v>
      </c>
      <c r="AH1" s="28" t="s">
        <v>255</v>
      </c>
      <c r="AI1" s="30" t="s">
        <v>290</v>
      </c>
      <c r="AJ1" s="30" t="s">
        <v>291</v>
      </c>
      <c r="AK1" s="30" t="s">
        <v>292</v>
      </c>
      <c r="AL1" s="28" t="s">
        <v>256</v>
      </c>
      <c r="AM1" s="28" t="s">
        <v>257</v>
      </c>
      <c r="AN1" s="31" t="s">
        <v>226</v>
      </c>
      <c r="AO1" s="28" t="s">
        <v>258</v>
      </c>
      <c r="AP1" s="28" t="s">
        <v>259</v>
      </c>
      <c r="AQ1" s="29" t="s">
        <v>260</v>
      </c>
      <c r="AR1" s="29" t="s">
        <v>261</v>
      </c>
      <c r="AS1" s="29" t="s">
        <v>180</v>
      </c>
      <c r="AT1" s="29" t="s">
        <v>181</v>
      </c>
      <c r="AU1" s="29" t="s">
        <v>262</v>
      </c>
      <c r="AV1" s="29" t="s">
        <v>233</v>
      </c>
      <c r="AW1" s="29" t="s">
        <v>263</v>
      </c>
      <c r="AX1" s="29" t="s">
        <v>264</v>
      </c>
      <c r="AY1" s="28" t="s">
        <v>265</v>
      </c>
      <c r="AZ1" s="16"/>
      <c r="BA1" s="16"/>
    </row>
    <row r="2" spans="1:53" ht="30" x14ac:dyDescent="0.25">
      <c r="A2" s="56">
        <v>1</v>
      </c>
      <c r="B2" s="5">
        <v>45057</v>
      </c>
      <c r="C2" s="6">
        <v>0.77149305555555558</v>
      </c>
      <c r="D2" s="32" t="s">
        <v>0</v>
      </c>
      <c r="E2" s="7">
        <v>80</v>
      </c>
      <c r="F2" s="32" t="s">
        <v>241</v>
      </c>
      <c r="G2" s="32" t="s">
        <v>1</v>
      </c>
      <c r="H2" s="32"/>
      <c r="I2" s="38" t="s">
        <v>18</v>
      </c>
      <c r="J2" s="38" t="s">
        <v>86</v>
      </c>
      <c r="K2" s="38" t="s">
        <v>57</v>
      </c>
      <c r="L2" s="32"/>
      <c r="M2" s="32"/>
      <c r="N2" s="32"/>
      <c r="O2" s="32"/>
      <c r="P2" s="35" t="s">
        <v>279</v>
      </c>
      <c r="Q2" s="38" t="s">
        <v>2</v>
      </c>
      <c r="R2" s="32"/>
      <c r="S2" s="40" t="s">
        <v>317</v>
      </c>
      <c r="T2" s="38" t="s">
        <v>3</v>
      </c>
      <c r="U2" s="32"/>
      <c r="V2" s="41" t="s">
        <v>38</v>
      </c>
      <c r="W2" s="32"/>
      <c r="X2" s="42" t="s">
        <v>5</v>
      </c>
      <c r="Y2" s="32" t="s">
        <v>333</v>
      </c>
      <c r="Z2" s="38" t="s">
        <v>6</v>
      </c>
      <c r="AA2" s="38" t="s">
        <v>7</v>
      </c>
      <c r="AB2" s="38" t="s">
        <v>8</v>
      </c>
      <c r="AC2" s="38" t="s">
        <v>6</v>
      </c>
      <c r="AD2" s="38" t="s">
        <v>9</v>
      </c>
      <c r="AE2" s="45" t="s">
        <v>10</v>
      </c>
      <c r="AF2" s="32" t="s">
        <v>129</v>
      </c>
      <c r="AG2" s="38" t="s">
        <v>135</v>
      </c>
      <c r="AH2" s="38" t="s">
        <v>51</v>
      </c>
      <c r="AI2" s="38">
        <v>99</v>
      </c>
      <c r="AJ2" s="38"/>
      <c r="AK2" s="38" t="s">
        <v>11</v>
      </c>
      <c r="AL2" s="38" t="s">
        <v>12</v>
      </c>
      <c r="AM2" s="50" t="s">
        <v>13</v>
      </c>
      <c r="AN2" s="39" t="s">
        <v>227</v>
      </c>
      <c r="AO2" s="38" t="s">
        <v>142</v>
      </c>
      <c r="AP2" s="38" t="s">
        <v>14</v>
      </c>
      <c r="AQ2" s="32" t="s">
        <v>15</v>
      </c>
      <c r="AR2" s="32" t="s">
        <v>10</v>
      </c>
      <c r="AS2" s="32" t="s">
        <v>129</v>
      </c>
      <c r="AT2" s="32" t="s">
        <v>135</v>
      </c>
      <c r="AU2" s="8">
        <v>5000</v>
      </c>
      <c r="AV2" s="32" t="s">
        <v>237</v>
      </c>
      <c r="AW2" s="32" t="s">
        <v>336</v>
      </c>
      <c r="AX2" s="32" t="s">
        <v>16</v>
      </c>
      <c r="AY2" s="38" t="s">
        <v>336</v>
      </c>
      <c r="AZ2" s="16"/>
      <c r="BA2" s="16"/>
    </row>
    <row r="3" spans="1:53" x14ac:dyDescent="0.25">
      <c r="A3" s="56">
        <v>2</v>
      </c>
      <c r="B3" s="5">
        <v>45057</v>
      </c>
      <c r="C3" s="6">
        <v>0.82810185185185192</v>
      </c>
      <c r="D3" s="32" t="s">
        <v>17</v>
      </c>
      <c r="E3" s="32" t="s">
        <v>247</v>
      </c>
      <c r="F3" s="32" t="s">
        <v>247</v>
      </c>
      <c r="G3" s="32" t="s">
        <v>247</v>
      </c>
      <c r="H3" s="32" t="s">
        <v>247</v>
      </c>
      <c r="I3" s="32" t="s">
        <v>247</v>
      </c>
      <c r="J3" s="32" t="s">
        <v>247</v>
      </c>
      <c r="K3" s="32" t="s">
        <v>247</v>
      </c>
      <c r="L3" s="32" t="s">
        <v>247</v>
      </c>
      <c r="M3" s="32" t="s">
        <v>247</v>
      </c>
      <c r="N3" s="32" t="s">
        <v>247</v>
      </c>
      <c r="O3" s="32" t="s">
        <v>247</v>
      </c>
      <c r="P3" s="32" t="s">
        <v>247</v>
      </c>
      <c r="Q3" s="32" t="s">
        <v>247</v>
      </c>
      <c r="R3" s="32" t="s">
        <v>247</v>
      </c>
      <c r="S3" s="32"/>
      <c r="T3" s="32" t="s">
        <v>247</v>
      </c>
      <c r="U3" s="32" t="s">
        <v>247</v>
      </c>
      <c r="V3" s="32" t="s">
        <v>247</v>
      </c>
      <c r="W3" s="32" t="s">
        <v>247</v>
      </c>
      <c r="X3" s="43" t="s">
        <v>5</v>
      </c>
      <c r="Y3" s="32" t="s">
        <v>247</v>
      </c>
      <c r="Z3" s="32"/>
      <c r="AA3" s="32" t="s">
        <v>247</v>
      </c>
      <c r="AB3" s="32" t="s">
        <v>247</v>
      </c>
      <c r="AC3" s="32" t="s">
        <v>4</v>
      </c>
      <c r="AD3" s="32" t="s">
        <v>247</v>
      </c>
      <c r="AE3" s="32" t="s">
        <v>375</v>
      </c>
      <c r="AF3" s="32" t="s">
        <v>247</v>
      </c>
      <c r="AG3" s="32" t="s">
        <v>247</v>
      </c>
      <c r="AH3" s="32" t="s">
        <v>375</v>
      </c>
      <c r="AI3" s="32" t="s">
        <v>247</v>
      </c>
      <c r="AJ3" s="32" t="s">
        <v>247</v>
      </c>
      <c r="AK3" s="32" t="s">
        <v>247</v>
      </c>
      <c r="AL3" s="38" t="s">
        <v>12</v>
      </c>
      <c r="AM3" s="50">
        <v>57</v>
      </c>
      <c r="AN3" s="38" t="s">
        <v>228</v>
      </c>
      <c r="AO3" s="38" t="s">
        <v>21</v>
      </c>
      <c r="AP3" s="38" t="s">
        <v>14</v>
      </c>
      <c r="AQ3" s="32" t="s">
        <v>22</v>
      </c>
      <c r="AR3" s="32" t="s">
        <v>23</v>
      </c>
      <c r="AS3" s="32" t="s">
        <v>129</v>
      </c>
      <c r="AT3" s="32" t="s">
        <v>135</v>
      </c>
      <c r="AU3" s="8">
        <v>1800</v>
      </c>
      <c r="AV3" s="32" t="s">
        <v>235</v>
      </c>
      <c r="AW3" s="32" t="s">
        <v>336</v>
      </c>
      <c r="AX3" s="32" t="s">
        <v>177</v>
      </c>
      <c r="AY3" s="38" t="s">
        <v>336</v>
      </c>
      <c r="AZ3" s="16"/>
      <c r="BA3" s="16"/>
    </row>
    <row r="4" spans="1:53" ht="30" x14ac:dyDescent="0.25">
      <c r="A4" s="56">
        <v>3</v>
      </c>
      <c r="B4" s="5">
        <v>45057</v>
      </c>
      <c r="C4" s="6">
        <v>0.84524305555555557</v>
      </c>
      <c r="D4" s="32" t="s">
        <v>24</v>
      </c>
      <c r="E4" s="7">
        <v>600</v>
      </c>
      <c r="F4" s="32" t="s">
        <v>244</v>
      </c>
      <c r="G4" s="32" t="s">
        <v>1</v>
      </c>
      <c r="H4" s="32"/>
      <c r="I4" s="38" t="s">
        <v>18</v>
      </c>
      <c r="J4" s="38" t="s">
        <v>214</v>
      </c>
      <c r="K4" s="38" t="s">
        <v>57</v>
      </c>
      <c r="L4" s="38"/>
      <c r="M4" s="38"/>
      <c r="N4" s="38"/>
      <c r="O4" s="38"/>
      <c r="P4" s="35" t="s">
        <v>280</v>
      </c>
      <c r="Q4" s="44"/>
      <c r="R4" s="44"/>
      <c r="S4" s="38" t="s">
        <v>25</v>
      </c>
      <c r="T4" s="40"/>
      <c r="U4" s="40"/>
      <c r="V4" s="34" t="s">
        <v>183</v>
      </c>
      <c r="W4" s="32"/>
      <c r="X4" s="42" t="s">
        <v>250</v>
      </c>
      <c r="Y4" s="42"/>
      <c r="Z4" s="38" t="s">
        <v>26</v>
      </c>
      <c r="AA4" s="38" t="s">
        <v>19</v>
      </c>
      <c r="AB4" s="38" t="s">
        <v>4</v>
      </c>
      <c r="AC4" s="38" t="s">
        <v>4</v>
      </c>
      <c r="AD4" s="38" t="s">
        <v>4</v>
      </c>
      <c r="AE4" s="32" t="s">
        <v>375</v>
      </c>
      <c r="AF4" s="32"/>
      <c r="AG4" s="38"/>
      <c r="AH4" s="38" t="s">
        <v>375</v>
      </c>
      <c r="AI4" s="38"/>
      <c r="AJ4" s="38"/>
      <c r="AK4" s="38" t="s">
        <v>16</v>
      </c>
      <c r="AL4" s="38" t="s">
        <v>27</v>
      </c>
      <c r="AM4" s="50" t="s">
        <v>28</v>
      </c>
      <c r="AN4" s="39" t="s">
        <v>227</v>
      </c>
      <c r="AO4" s="38" t="s">
        <v>143</v>
      </c>
      <c r="AP4" s="38" t="s">
        <v>29</v>
      </c>
      <c r="AQ4" s="32" t="s">
        <v>15</v>
      </c>
      <c r="AR4" s="32" t="s">
        <v>23</v>
      </c>
      <c r="AS4" s="32" t="s">
        <v>129</v>
      </c>
      <c r="AT4" s="32" t="s">
        <v>135</v>
      </c>
      <c r="AU4" s="32" t="s">
        <v>333</v>
      </c>
      <c r="AV4" s="32" t="s">
        <v>333</v>
      </c>
      <c r="AW4" s="32" t="s">
        <v>336</v>
      </c>
      <c r="AX4" s="32" t="s">
        <v>16</v>
      </c>
      <c r="AY4" s="38" t="s">
        <v>336</v>
      </c>
      <c r="AZ4" s="16"/>
      <c r="BA4" s="16"/>
    </row>
    <row r="5" spans="1:53" x14ac:dyDescent="0.25">
      <c r="A5" s="56">
        <v>4</v>
      </c>
      <c r="B5" s="5">
        <v>45057</v>
      </c>
      <c r="C5" s="6">
        <v>0.85062499999999996</v>
      </c>
      <c r="D5" s="32" t="s">
        <v>24</v>
      </c>
      <c r="E5" s="7">
        <v>450</v>
      </c>
      <c r="F5" s="32" t="s">
        <v>243</v>
      </c>
      <c r="G5" s="32" t="s">
        <v>268</v>
      </c>
      <c r="H5" s="32"/>
      <c r="I5" s="38" t="s">
        <v>18</v>
      </c>
      <c r="J5" s="38"/>
      <c r="K5" s="38"/>
      <c r="L5" s="38"/>
      <c r="M5" s="38"/>
      <c r="N5" s="38"/>
      <c r="O5" s="38"/>
      <c r="P5" s="35" t="s">
        <v>279</v>
      </c>
      <c r="Q5" s="35" t="s">
        <v>279</v>
      </c>
      <c r="R5" s="35"/>
      <c r="S5" s="40" t="s">
        <v>316</v>
      </c>
      <c r="T5" s="38" t="s">
        <v>30</v>
      </c>
      <c r="U5" s="38"/>
      <c r="V5" s="41" t="s">
        <v>38</v>
      </c>
      <c r="W5" s="32"/>
      <c r="X5" s="43" t="s">
        <v>5</v>
      </c>
      <c r="Y5" s="43"/>
      <c r="Z5" s="38" t="s">
        <v>26</v>
      </c>
      <c r="AA5" s="38" t="s">
        <v>7</v>
      </c>
      <c r="AB5" s="38" t="s">
        <v>4</v>
      </c>
      <c r="AC5" s="38" t="s">
        <v>4</v>
      </c>
      <c r="AD5" s="38" t="s">
        <v>4</v>
      </c>
      <c r="AE5" s="32" t="s">
        <v>375</v>
      </c>
      <c r="AF5" s="32"/>
      <c r="AG5" s="38"/>
      <c r="AH5" s="38" t="s">
        <v>375</v>
      </c>
      <c r="AI5" s="38"/>
      <c r="AJ5" s="38"/>
      <c r="AK5" s="38" t="s">
        <v>16</v>
      </c>
      <c r="AL5" s="38" t="s">
        <v>12</v>
      </c>
      <c r="AM5" s="50" t="s">
        <v>31</v>
      </c>
      <c r="AN5" s="38" t="s">
        <v>227</v>
      </c>
      <c r="AO5" s="38" t="s">
        <v>144</v>
      </c>
      <c r="AP5" s="38" t="s">
        <v>14</v>
      </c>
      <c r="AQ5" s="32" t="s">
        <v>22</v>
      </c>
      <c r="AR5" s="32" t="s">
        <v>32</v>
      </c>
      <c r="AS5" s="32" t="s">
        <v>130</v>
      </c>
      <c r="AT5" s="32" t="s">
        <v>136</v>
      </c>
      <c r="AU5" s="8">
        <v>10000</v>
      </c>
      <c r="AV5" s="32" t="s">
        <v>238</v>
      </c>
      <c r="AW5" s="32" t="s">
        <v>336</v>
      </c>
      <c r="AX5" s="32" t="s">
        <v>16</v>
      </c>
      <c r="AY5" s="38" t="s">
        <v>336</v>
      </c>
      <c r="AZ5" s="16"/>
      <c r="BA5" s="16"/>
    </row>
    <row r="6" spans="1:53" ht="32.25" customHeight="1" x14ac:dyDescent="0.25">
      <c r="A6" s="56">
        <v>5</v>
      </c>
      <c r="B6" s="5">
        <v>45057</v>
      </c>
      <c r="C6" s="6">
        <v>0.86910879629629623</v>
      </c>
      <c r="D6" s="32" t="s">
        <v>0</v>
      </c>
      <c r="E6" s="7">
        <v>50</v>
      </c>
      <c r="F6" s="32" t="s">
        <v>240</v>
      </c>
      <c r="G6" s="32" t="s">
        <v>1</v>
      </c>
      <c r="H6" s="32"/>
      <c r="I6" s="38" t="s">
        <v>214</v>
      </c>
      <c r="J6" s="38" t="s">
        <v>215</v>
      </c>
      <c r="K6" s="38" t="s">
        <v>57</v>
      </c>
      <c r="L6" s="38" t="s">
        <v>61</v>
      </c>
      <c r="M6" s="38"/>
      <c r="N6" s="38"/>
      <c r="O6" s="38"/>
      <c r="P6" s="35" t="s">
        <v>280</v>
      </c>
      <c r="Q6" s="35" t="s">
        <v>293</v>
      </c>
      <c r="R6" s="35"/>
      <c r="S6" s="38"/>
      <c r="T6" s="38"/>
      <c r="U6" s="38"/>
      <c r="V6" s="34" t="s">
        <v>183</v>
      </c>
      <c r="W6" s="32"/>
      <c r="X6" s="42" t="s">
        <v>253</v>
      </c>
      <c r="Y6" s="42" t="s">
        <v>75</v>
      </c>
      <c r="Z6" s="38" t="s">
        <v>33</v>
      </c>
      <c r="AA6" s="38" t="s">
        <v>19</v>
      </c>
      <c r="AB6" s="38" t="s">
        <v>4</v>
      </c>
      <c r="AC6" s="38" t="s">
        <v>6</v>
      </c>
      <c r="AD6" s="38" t="s">
        <v>267</v>
      </c>
      <c r="AE6" s="38" t="s">
        <v>369</v>
      </c>
      <c r="AF6" s="32" t="s">
        <v>130</v>
      </c>
      <c r="AG6" s="38" t="s">
        <v>136</v>
      </c>
      <c r="AH6" s="38" t="s">
        <v>34</v>
      </c>
      <c r="AI6" s="38"/>
      <c r="AJ6" s="38"/>
      <c r="AK6" s="38" t="s">
        <v>35</v>
      </c>
      <c r="AL6" s="38" t="s">
        <v>12</v>
      </c>
      <c r="AM6" s="50" t="s">
        <v>36</v>
      </c>
      <c r="AN6" s="39" t="s">
        <v>228</v>
      </c>
      <c r="AO6" s="38" t="s">
        <v>147</v>
      </c>
      <c r="AP6" s="38" t="s">
        <v>127</v>
      </c>
      <c r="AQ6" s="32" t="s">
        <v>37</v>
      </c>
      <c r="AR6" s="32" t="s">
        <v>32</v>
      </c>
      <c r="AS6" s="32" t="s">
        <v>130</v>
      </c>
      <c r="AT6" s="32" t="s">
        <v>136</v>
      </c>
      <c r="AU6" s="8">
        <v>3200</v>
      </c>
      <c r="AV6" s="32" t="s">
        <v>237</v>
      </c>
      <c r="AW6" s="32" t="s">
        <v>336</v>
      </c>
      <c r="AX6" s="32" t="s">
        <v>16</v>
      </c>
      <c r="AY6" s="38" t="s">
        <v>336</v>
      </c>
      <c r="AZ6" s="16"/>
      <c r="BA6" s="16"/>
    </row>
    <row r="7" spans="1:53" x14ac:dyDescent="0.25">
      <c r="A7" s="56">
        <v>6</v>
      </c>
      <c r="B7" s="5">
        <v>45057</v>
      </c>
      <c r="C7" s="6">
        <v>0.87657407407407406</v>
      </c>
      <c r="D7" s="32" t="s">
        <v>24</v>
      </c>
      <c r="E7" s="7">
        <v>4</v>
      </c>
      <c r="F7" s="32" t="s">
        <v>240</v>
      </c>
      <c r="G7" s="32" t="s">
        <v>1</v>
      </c>
      <c r="H7" s="32"/>
      <c r="I7" s="38" t="s">
        <v>18</v>
      </c>
      <c r="J7" s="38"/>
      <c r="K7" s="38"/>
      <c r="L7" s="38"/>
      <c r="M7" s="38"/>
      <c r="N7" s="38"/>
      <c r="O7" s="38"/>
      <c r="P7" s="38" t="s">
        <v>295</v>
      </c>
      <c r="Q7" s="44"/>
      <c r="R7" s="44"/>
      <c r="S7" s="40" t="s">
        <v>316</v>
      </c>
      <c r="T7" s="38" t="s">
        <v>323</v>
      </c>
      <c r="U7" s="38"/>
      <c r="V7" s="41" t="s">
        <v>38</v>
      </c>
      <c r="W7" s="32"/>
      <c r="X7" s="43" t="s">
        <v>5</v>
      </c>
      <c r="Y7" s="43"/>
      <c r="Z7" s="38" t="s">
        <v>39</v>
      </c>
      <c r="AA7" s="38" t="s">
        <v>19</v>
      </c>
      <c r="AB7" s="38" t="s">
        <v>4</v>
      </c>
      <c r="AC7" s="38" t="s">
        <v>4</v>
      </c>
      <c r="AD7" s="38" t="s">
        <v>4</v>
      </c>
      <c r="AE7" s="32" t="s">
        <v>375</v>
      </c>
      <c r="AF7" s="32"/>
      <c r="AG7" s="38"/>
      <c r="AH7" s="38" t="s">
        <v>375</v>
      </c>
      <c r="AI7" s="38"/>
      <c r="AJ7" s="38"/>
      <c r="AK7" s="38" t="s">
        <v>16</v>
      </c>
      <c r="AL7" s="38" t="s">
        <v>27</v>
      </c>
      <c r="AM7" s="50" t="s">
        <v>40</v>
      </c>
      <c r="AN7" s="38" t="s">
        <v>228</v>
      </c>
      <c r="AO7" s="38" t="s">
        <v>147</v>
      </c>
      <c r="AP7" s="38" t="s">
        <v>14</v>
      </c>
      <c r="AQ7" s="32" t="s">
        <v>15</v>
      </c>
      <c r="AR7" s="32" t="s">
        <v>32</v>
      </c>
      <c r="AS7" s="32" t="s">
        <v>130</v>
      </c>
      <c r="AT7" s="32" t="s">
        <v>136</v>
      </c>
      <c r="AU7" s="8">
        <v>5000</v>
      </c>
      <c r="AV7" s="32" t="s">
        <v>237</v>
      </c>
      <c r="AW7" s="32" t="s">
        <v>336</v>
      </c>
      <c r="AX7" s="32" t="s">
        <v>16</v>
      </c>
      <c r="AY7" s="38" t="s">
        <v>336</v>
      </c>
      <c r="AZ7" s="16"/>
      <c r="BA7" s="16"/>
    </row>
    <row r="8" spans="1:53" ht="30" x14ac:dyDescent="0.25">
      <c r="A8" s="56">
        <v>7</v>
      </c>
      <c r="B8" s="5">
        <v>45057</v>
      </c>
      <c r="C8" s="6">
        <v>0.87969907407407411</v>
      </c>
      <c r="D8" s="32" t="s">
        <v>24</v>
      </c>
      <c r="E8" s="7">
        <v>4</v>
      </c>
      <c r="F8" s="32" t="s">
        <v>240</v>
      </c>
      <c r="G8" s="32" t="s">
        <v>347</v>
      </c>
      <c r="H8" s="32"/>
      <c r="I8" s="38" t="s">
        <v>18</v>
      </c>
      <c r="J8" s="38"/>
      <c r="K8" s="38"/>
      <c r="L8" s="38"/>
      <c r="M8" s="38"/>
      <c r="N8" s="38"/>
      <c r="O8" s="38"/>
      <c r="P8" s="35" t="s">
        <v>281</v>
      </c>
      <c r="Q8" s="38" t="s">
        <v>41</v>
      </c>
      <c r="R8" s="38"/>
      <c r="S8" s="40" t="s">
        <v>316</v>
      </c>
      <c r="T8" s="38" t="s">
        <v>325</v>
      </c>
      <c r="U8" s="38"/>
      <c r="V8" s="34" t="s">
        <v>38</v>
      </c>
      <c r="W8" s="32"/>
      <c r="X8" s="42" t="s">
        <v>5</v>
      </c>
      <c r="Y8" s="42"/>
      <c r="Z8" s="38" t="s">
        <v>373</v>
      </c>
      <c r="AA8" s="38" t="s">
        <v>19</v>
      </c>
      <c r="AB8" s="38" t="s">
        <v>4</v>
      </c>
      <c r="AC8" s="38" t="s">
        <v>4</v>
      </c>
      <c r="AD8" s="38" t="s">
        <v>4</v>
      </c>
      <c r="AE8" s="32" t="s">
        <v>375</v>
      </c>
      <c r="AF8" s="32"/>
      <c r="AG8" s="38"/>
      <c r="AH8" s="38" t="s">
        <v>375</v>
      </c>
      <c r="AI8" s="38"/>
      <c r="AJ8" s="38"/>
      <c r="AK8" s="38" t="s">
        <v>16</v>
      </c>
      <c r="AL8" s="38" t="s">
        <v>12</v>
      </c>
      <c r="AM8" s="50" t="s">
        <v>42</v>
      </c>
      <c r="AN8" s="39" t="s">
        <v>229</v>
      </c>
      <c r="AO8" s="38" t="s">
        <v>143</v>
      </c>
      <c r="AP8" s="38" t="s">
        <v>29</v>
      </c>
      <c r="AQ8" s="32" t="s">
        <v>22</v>
      </c>
      <c r="AR8" s="32" t="s">
        <v>32</v>
      </c>
      <c r="AS8" s="32" t="s">
        <v>130</v>
      </c>
      <c r="AT8" s="32" t="s">
        <v>136</v>
      </c>
      <c r="AU8" s="8">
        <v>3500</v>
      </c>
      <c r="AV8" s="32" t="s">
        <v>237</v>
      </c>
      <c r="AW8" s="32" t="s">
        <v>336</v>
      </c>
      <c r="AX8" s="32" t="s">
        <v>16</v>
      </c>
      <c r="AY8" s="38" t="s">
        <v>336</v>
      </c>
      <c r="AZ8" s="16"/>
      <c r="BA8" s="16"/>
    </row>
    <row r="9" spans="1:53" ht="30" x14ac:dyDescent="0.25">
      <c r="A9" s="56">
        <v>8</v>
      </c>
      <c r="B9" s="5">
        <v>45057</v>
      </c>
      <c r="C9" s="4" t="s">
        <v>138</v>
      </c>
      <c r="D9" s="32" t="s">
        <v>0</v>
      </c>
      <c r="E9" s="7">
        <v>400</v>
      </c>
      <c r="F9" s="32" t="s">
        <v>243</v>
      </c>
      <c r="G9" s="32" t="s">
        <v>268</v>
      </c>
      <c r="H9" s="32"/>
      <c r="I9" s="38" t="s">
        <v>18</v>
      </c>
      <c r="J9" s="38" t="s">
        <v>215</v>
      </c>
      <c r="K9" s="38"/>
      <c r="L9" s="38"/>
      <c r="M9" s="38"/>
      <c r="N9" s="38"/>
      <c r="O9" s="38"/>
      <c r="P9" s="35" t="s">
        <v>279</v>
      </c>
      <c r="Q9" s="38" t="s">
        <v>309</v>
      </c>
      <c r="R9" s="44"/>
      <c r="S9" s="40" t="s">
        <v>316</v>
      </c>
      <c r="T9" s="38" t="s">
        <v>320</v>
      </c>
      <c r="U9" s="38"/>
      <c r="V9" s="41" t="s">
        <v>38</v>
      </c>
      <c r="W9" s="32"/>
      <c r="X9" s="43" t="s">
        <v>5</v>
      </c>
      <c r="Y9" s="43"/>
      <c r="Z9" s="38" t="s">
        <v>26</v>
      </c>
      <c r="AA9" s="38" t="s">
        <v>19</v>
      </c>
      <c r="AB9" s="38" t="s">
        <v>4</v>
      </c>
      <c r="AC9" s="38" t="s">
        <v>4</v>
      </c>
      <c r="AD9" s="38" t="s">
        <v>4</v>
      </c>
      <c r="AE9" s="32" t="s">
        <v>375</v>
      </c>
      <c r="AF9" s="32"/>
      <c r="AG9" s="38"/>
      <c r="AH9" s="38" t="s">
        <v>375</v>
      </c>
      <c r="AI9" s="38"/>
      <c r="AJ9" s="38"/>
      <c r="AK9" s="38" t="s">
        <v>16</v>
      </c>
      <c r="AL9" s="38" t="s">
        <v>27</v>
      </c>
      <c r="AM9" s="50" t="s">
        <v>43</v>
      </c>
      <c r="AN9" s="38" t="s">
        <v>227</v>
      </c>
      <c r="AO9" s="38" t="s">
        <v>142</v>
      </c>
      <c r="AP9" s="38" t="s">
        <v>14</v>
      </c>
      <c r="AQ9" s="32" t="s">
        <v>22</v>
      </c>
      <c r="AR9" s="32" t="s">
        <v>44</v>
      </c>
      <c r="AS9" s="32" t="s">
        <v>130</v>
      </c>
      <c r="AT9" s="32" t="s">
        <v>136</v>
      </c>
      <c r="AU9" s="8">
        <v>3000</v>
      </c>
      <c r="AV9" s="32" t="s">
        <v>236</v>
      </c>
      <c r="AW9" s="32" t="s">
        <v>336</v>
      </c>
      <c r="AX9" s="32" t="s">
        <v>16</v>
      </c>
      <c r="AY9" s="38" t="s">
        <v>336</v>
      </c>
      <c r="AZ9" s="16"/>
      <c r="BA9" s="16"/>
    </row>
    <row r="10" spans="1:53" x14ac:dyDescent="0.25">
      <c r="A10" s="56">
        <v>9</v>
      </c>
      <c r="B10" s="5">
        <v>45057</v>
      </c>
      <c r="C10" s="4" t="s">
        <v>139</v>
      </c>
      <c r="D10" s="32" t="s">
        <v>0</v>
      </c>
      <c r="E10" s="7">
        <v>200</v>
      </c>
      <c r="F10" s="32" t="s">
        <v>242</v>
      </c>
      <c r="G10" s="32" t="s">
        <v>268</v>
      </c>
      <c r="H10" s="32"/>
      <c r="I10" s="38" t="s">
        <v>18</v>
      </c>
      <c r="J10" s="38"/>
      <c r="K10" s="38"/>
      <c r="L10" s="38"/>
      <c r="M10" s="38"/>
      <c r="N10" s="38"/>
      <c r="O10" s="38"/>
      <c r="P10" s="35" t="s">
        <v>280</v>
      </c>
      <c r="Q10" s="38" t="s">
        <v>299</v>
      </c>
      <c r="R10" s="38"/>
      <c r="S10" s="38"/>
      <c r="T10" s="38"/>
      <c r="U10" s="38"/>
      <c r="V10" s="34" t="s">
        <v>38</v>
      </c>
      <c r="W10" s="32"/>
      <c r="X10" s="42" t="s">
        <v>5</v>
      </c>
      <c r="Y10" s="42"/>
      <c r="Z10" s="38" t="s">
        <v>373</v>
      </c>
      <c r="AA10" s="38" t="s">
        <v>7</v>
      </c>
      <c r="AB10" s="38" t="s">
        <v>4</v>
      </c>
      <c r="AC10" s="38" t="s">
        <v>4</v>
      </c>
      <c r="AD10" s="38" t="s">
        <v>4</v>
      </c>
      <c r="AE10" s="32" t="s">
        <v>375</v>
      </c>
      <c r="AF10" s="32"/>
      <c r="AG10" s="38"/>
      <c r="AH10" s="38" t="s">
        <v>375</v>
      </c>
      <c r="AI10" s="38"/>
      <c r="AJ10" s="38"/>
      <c r="AK10" s="38" t="s">
        <v>16</v>
      </c>
      <c r="AL10" s="38" t="s">
        <v>27</v>
      </c>
      <c r="AM10" s="50" t="s">
        <v>45</v>
      </c>
      <c r="AN10" s="39" t="s">
        <v>227</v>
      </c>
      <c r="AO10" s="38" t="s">
        <v>46</v>
      </c>
      <c r="AP10" s="38" t="s">
        <v>14</v>
      </c>
      <c r="AQ10" s="32" t="s">
        <v>37</v>
      </c>
      <c r="AR10" s="32" t="s">
        <v>47</v>
      </c>
      <c r="AS10" s="32" t="s">
        <v>130</v>
      </c>
      <c r="AT10" s="32" t="s">
        <v>136</v>
      </c>
      <c r="AU10" s="8">
        <v>1600</v>
      </c>
      <c r="AV10" s="32" t="s">
        <v>235</v>
      </c>
      <c r="AW10" s="32" t="s">
        <v>336</v>
      </c>
      <c r="AX10" s="32" t="s">
        <v>16</v>
      </c>
      <c r="AY10" s="38" t="s">
        <v>336</v>
      </c>
      <c r="AZ10" s="16"/>
      <c r="BA10" s="16"/>
    </row>
    <row r="11" spans="1:53" ht="55.5" customHeight="1" x14ac:dyDescent="0.25">
      <c r="A11" s="56">
        <v>10</v>
      </c>
      <c r="B11" s="5">
        <v>45057</v>
      </c>
      <c r="C11" s="6">
        <v>0.92395833333333333</v>
      </c>
      <c r="D11" s="32" t="s">
        <v>24</v>
      </c>
      <c r="E11" s="7">
        <v>60</v>
      </c>
      <c r="F11" s="32" t="s">
        <v>241</v>
      </c>
      <c r="G11" s="32" t="s">
        <v>310</v>
      </c>
      <c r="H11" s="32"/>
      <c r="I11" s="38" t="s">
        <v>91</v>
      </c>
      <c r="J11" s="38" t="s">
        <v>18</v>
      </c>
      <c r="K11" s="38" t="s">
        <v>86</v>
      </c>
      <c r="L11" s="38" t="s">
        <v>215</v>
      </c>
      <c r="M11" s="38" t="s">
        <v>57</v>
      </c>
      <c r="N11" s="38"/>
      <c r="O11" s="38"/>
      <c r="P11" s="45" t="s">
        <v>282</v>
      </c>
      <c r="Q11" s="46" t="s">
        <v>296</v>
      </c>
      <c r="R11" s="46"/>
      <c r="S11" s="38" t="s">
        <v>86</v>
      </c>
      <c r="T11" s="38" t="s">
        <v>318</v>
      </c>
      <c r="U11" s="38"/>
      <c r="V11" s="41" t="s">
        <v>184</v>
      </c>
      <c r="W11" s="41" t="s">
        <v>183</v>
      </c>
      <c r="X11" s="43" t="s">
        <v>251</v>
      </c>
      <c r="Y11" s="43" t="s">
        <v>250</v>
      </c>
      <c r="Z11" s="38" t="s">
        <v>6</v>
      </c>
      <c r="AA11" s="38" t="s">
        <v>7</v>
      </c>
      <c r="AB11" s="38" t="s">
        <v>4</v>
      </c>
      <c r="AC11" s="38" t="s">
        <v>4</v>
      </c>
      <c r="AD11" s="38" t="s">
        <v>4</v>
      </c>
      <c r="AE11" s="32" t="s">
        <v>375</v>
      </c>
      <c r="AF11" s="32"/>
      <c r="AG11" s="38"/>
      <c r="AH11" s="38" t="s">
        <v>375</v>
      </c>
      <c r="AI11" s="38"/>
      <c r="AJ11" s="38"/>
      <c r="AK11" s="38" t="s">
        <v>16</v>
      </c>
      <c r="AL11" s="38" t="s">
        <v>12</v>
      </c>
      <c r="AM11" s="50" t="s">
        <v>48</v>
      </c>
      <c r="AN11" s="38" t="s">
        <v>230</v>
      </c>
      <c r="AO11" s="38" t="s">
        <v>145</v>
      </c>
      <c r="AP11" s="38" t="s">
        <v>14</v>
      </c>
      <c r="AQ11" s="32" t="s">
        <v>22</v>
      </c>
      <c r="AR11" s="32" t="s">
        <v>49</v>
      </c>
      <c r="AS11" s="32" t="s">
        <v>130</v>
      </c>
      <c r="AT11" s="32" t="s">
        <v>136</v>
      </c>
      <c r="AU11" s="8">
        <v>6000</v>
      </c>
      <c r="AV11" s="32" t="s">
        <v>239</v>
      </c>
      <c r="AW11" s="32" t="s">
        <v>336</v>
      </c>
      <c r="AX11" s="32" t="s">
        <v>16</v>
      </c>
      <c r="AY11" s="38" t="s">
        <v>336</v>
      </c>
      <c r="AZ11" s="16"/>
      <c r="BA11" s="16"/>
    </row>
    <row r="12" spans="1:53" ht="30" x14ac:dyDescent="0.25">
      <c r="A12" s="56">
        <v>11</v>
      </c>
      <c r="B12" s="5">
        <v>45057</v>
      </c>
      <c r="C12" s="6">
        <v>0.97402777777777771</v>
      </c>
      <c r="D12" s="32" t="s">
        <v>0</v>
      </c>
      <c r="E12" s="7">
        <v>18</v>
      </c>
      <c r="F12" s="32" t="s">
        <v>240</v>
      </c>
      <c r="G12" s="32" t="s">
        <v>69</v>
      </c>
      <c r="H12" s="32" t="s">
        <v>269</v>
      </c>
      <c r="I12" s="38" t="s">
        <v>18</v>
      </c>
      <c r="J12" s="38" t="s">
        <v>61</v>
      </c>
      <c r="K12" s="38"/>
      <c r="L12" s="38"/>
      <c r="M12" s="38"/>
      <c r="N12" s="38"/>
      <c r="O12" s="38"/>
      <c r="P12" s="38" t="s">
        <v>282</v>
      </c>
      <c r="Q12" s="35" t="s">
        <v>280</v>
      </c>
      <c r="R12" s="35" t="s">
        <v>297</v>
      </c>
      <c r="S12" s="38" t="s">
        <v>319</v>
      </c>
      <c r="T12" s="38" t="s">
        <v>3</v>
      </c>
      <c r="U12" s="38"/>
      <c r="V12" s="34" t="s">
        <v>38</v>
      </c>
      <c r="W12" s="32"/>
      <c r="X12" s="42" t="s">
        <v>5</v>
      </c>
      <c r="Y12" s="42"/>
      <c r="Z12" s="38" t="s">
        <v>373</v>
      </c>
      <c r="AA12" s="38" t="s">
        <v>19</v>
      </c>
      <c r="AB12" s="38" t="s">
        <v>4</v>
      </c>
      <c r="AC12" s="38" t="s">
        <v>4</v>
      </c>
      <c r="AD12" s="38" t="s">
        <v>4</v>
      </c>
      <c r="AE12" s="32" t="s">
        <v>375</v>
      </c>
      <c r="AF12" s="32"/>
      <c r="AG12" s="38"/>
      <c r="AH12" s="38" t="s">
        <v>375</v>
      </c>
      <c r="AI12" s="38"/>
      <c r="AJ12" s="38"/>
      <c r="AK12" s="38" t="s">
        <v>16</v>
      </c>
      <c r="AL12" s="38" t="s">
        <v>27</v>
      </c>
      <c r="AM12" s="50" t="s">
        <v>43</v>
      </c>
      <c r="AN12" s="39" t="s">
        <v>227</v>
      </c>
      <c r="AO12" s="38" t="s">
        <v>142</v>
      </c>
      <c r="AP12" s="38" t="s">
        <v>29</v>
      </c>
      <c r="AQ12" s="32" t="s">
        <v>22</v>
      </c>
      <c r="AR12" s="32" t="s">
        <v>44</v>
      </c>
      <c r="AS12" s="32" t="s">
        <v>130</v>
      </c>
      <c r="AT12" s="32" t="s">
        <v>136</v>
      </c>
      <c r="AU12" s="8">
        <v>1000</v>
      </c>
      <c r="AV12" s="32" t="s">
        <v>335</v>
      </c>
      <c r="AW12" s="32" t="s">
        <v>336</v>
      </c>
      <c r="AX12" s="32"/>
      <c r="AY12" s="38" t="s">
        <v>336</v>
      </c>
      <c r="AZ12" s="16"/>
      <c r="BA12" s="16"/>
    </row>
    <row r="13" spans="1:53" ht="30" x14ac:dyDescent="0.25">
      <c r="A13" s="56">
        <v>12</v>
      </c>
      <c r="B13" s="5">
        <v>45058</v>
      </c>
      <c r="C13" s="6">
        <v>0.35400462962962959</v>
      </c>
      <c r="D13" s="32" t="s">
        <v>0</v>
      </c>
      <c r="E13" s="7">
        <v>80</v>
      </c>
      <c r="F13" s="32" t="s">
        <v>241</v>
      </c>
      <c r="G13" s="32" t="s">
        <v>69</v>
      </c>
      <c r="H13" s="32"/>
      <c r="I13" s="38" t="s">
        <v>91</v>
      </c>
      <c r="J13" s="38" t="s">
        <v>18</v>
      </c>
      <c r="K13" s="38" t="s">
        <v>61</v>
      </c>
      <c r="L13" s="38"/>
      <c r="M13" s="38"/>
      <c r="N13" s="38"/>
      <c r="O13" s="38"/>
      <c r="P13" s="38" t="s">
        <v>282</v>
      </c>
      <c r="Q13" s="35"/>
      <c r="R13" s="35"/>
      <c r="S13" s="38"/>
      <c r="T13" s="38"/>
      <c r="U13" s="38"/>
      <c r="V13" s="41" t="s">
        <v>38</v>
      </c>
      <c r="W13" s="32"/>
      <c r="X13" s="43" t="s">
        <v>5</v>
      </c>
      <c r="Y13" s="43"/>
      <c r="Z13" s="38" t="s">
        <v>6</v>
      </c>
      <c r="AA13" s="38" t="s">
        <v>19</v>
      </c>
      <c r="AB13" s="38" t="s">
        <v>4</v>
      </c>
      <c r="AC13" s="38" t="s">
        <v>6</v>
      </c>
      <c r="AD13" s="38" t="s">
        <v>50</v>
      </c>
      <c r="AE13" s="45" t="s">
        <v>10</v>
      </c>
      <c r="AF13" s="32" t="s">
        <v>129</v>
      </c>
      <c r="AG13" s="38" t="s">
        <v>135</v>
      </c>
      <c r="AH13" s="38" t="s">
        <v>51</v>
      </c>
      <c r="AI13" s="38"/>
      <c r="AJ13" s="38"/>
      <c r="AK13" s="38" t="s">
        <v>4</v>
      </c>
      <c r="AL13" s="38" t="s">
        <v>27</v>
      </c>
      <c r="AM13" s="50" t="s">
        <v>52</v>
      </c>
      <c r="AN13" s="38" t="s">
        <v>231</v>
      </c>
      <c r="AO13" s="38" t="s">
        <v>337</v>
      </c>
      <c r="AP13" s="38" t="s">
        <v>14</v>
      </c>
      <c r="AQ13" s="32" t="s">
        <v>22</v>
      </c>
      <c r="AR13" s="32" t="s">
        <v>10</v>
      </c>
      <c r="AS13" s="32" t="s">
        <v>129</v>
      </c>
      <c r="AT13" s="32" t="s">
        <v>135</v>
      </c>
      <c r="AU13" s="8">
        <v>3000</v>
      </c>
      <c r="AV13" s="32" t="s">
        <v>236</v>
      </c>
      <c r="AW13" s="32" t="s">
        <v>336</v>
      </c>
      <c r="AX13" s="32" t="s">
        <v>16</v>
      </c>
      <c r="AY13" s="38" t="s">
        <v>336</v>
      </c>
      <c r="AZ13" s="16"/>
      <c r="BA13" s="16"/>
    </row>
    <row r="14" spans="1:53" x14ac:dyDescent="0.25">
      <c r="A14" s="56">
        <v>13</v>
      </c>
      <c r="B14" s="5">
        <v>45058</v>
      </c>
      <c r="C14" s="6">
        <v>0.35965277777777777</v>
      </c>
      <c r="D14" s="32" t="s">
        <v>0</v>
      </c>
      <c r="E14" s="32" t="s">
        <v>333</v>
      </c>
      <c r="F14" s="32" t="s">
        <v>333</v>
      </c>
      <c r="G14" s="32" t="s">
        <v>53</v>
      </c>
      <c r="H14" s="32"/>
      <c r="I14" s="38" t="s">
        <v>18</v>
      </c>
      <c r="J14" s="38"/>
      <c r="K14" s="38"/>
      <c r="L14" s="38"/>
      <c r="M14" s="38"/>
      <c r="N14" s="38"/>
      <c r="O14" s="38"/>
      <c r="P14" s="38" t="s">
        <v>282</v>
      </c>
      <c r="Q14" s="35"/>
      <c r="R14" s="35"/>
      <c r="S14" s="40" t="s">
        <v>316</v>
      </c>
      <c r="T14" s="38" t="s">
        <v>320</v>
      </c>
      <c r="U14" s="38"/>
      <c r="V14" s="34" t="s">
        <v>38</v>
      </c>
      <c r="W14" s="32"/>
      <c r="X14" s="42" t="s">
        <v>5</v>
      </c>
      <c r="Y14" s="42"/>
      <c r="Z14" s="38" t="s">
        <v>6</v>
      </c>
      <c r="AA14" s="38" t="s">
        <v>19</v>
      </c>
      <c r="AB14" s="38" t="s">
        <v>4</v>
      </c>
      <c r="AC14" s="38" t="s">
        <v>4</v>
      </c>
      <c r="AD14" s="38" t="s">
        <v>4</v>
      </c>
      <c r="AE14" s="32" t="s">
        <v>375</v>
      </c>
      <c r="AF14" s="32"/>
      <c r="AG14" s="38"/>
      <c r="AH14" s="38" t="s">
        <v>375</v>
      </c>
      <c r="AI14" s="38"/>
      <c r="AJ14" s="38"/>
      <c r="AK14" s="38" t="s">
        <v>16</v>
      </c>
      <c r="AL14" s="38" t="s">
        <v>12</v>
      </c>
      <c r="AM14" s="50" t="s">
        <v>54</v>
      </c>
      <c r="AN14" s="39" t="s">
        <v>229</v>
      </c>
      <c r="AO14" s="38" t="s">
        <v>146</v>
      </c>
      <c r="AP14" s="38" t="s">
        <v>29</v>
      </c>
      <c r="AQ14" s="32" t="s">
        <v>22</v>
      </c>
      <c r="AR14" s="32" t="s">
        <v>55</v>
      </c>
      <c r="AS14" s="32" t="s">
        <v>129</v>
      </c>
      <c r="AT14" s="32" t="s">
        <v>135</v>
      </c>
      <c r="AU14" s="32" t="s">
        <v>333</v>
      </c>
      <c r="AV14" s="32" t="s">
        <v>333</v>
      </c>
      <c r="AW14" s="32" t="s">
        <v>336</v>
      </c>
      <c r="AX14" s="32" t="s">
        <v>16</v>
      </c>
      <c r="AY14" s="38" t="s">
        <v>336</v>
      </c>
      <c r="AZ14" s="16"/>
      <c r="BA14" s="16"/>
    </row>
    <row r="15" spans="1:53" x14ac:dyDescent="0.25">
      <c r="A15" s="56">
        <v>14</v>
      </c>
      <c r="B15" s="5">
        <v>45058</v>
      </c>
      <c r="C15" s="6">
        <v>0.45396990740740745</v>
      </c>
      <c r="D15" s="32" t="s">
        <v>24</v>
      </c>
      <c r="E15" s="7">
        <v>5</v>
      </c>
      <c r="F15" s="32" t="s">
        <v>240</v>
      </c>
      <c r="G15" s="32" t="s">
        <v>1</v>
      </c>
      <c r="H15" s="32"/>
      <c r="I15" s="38" t="s">
        <v>18</v>
      </c>
      <c r="J15" s="38"/>
      <c r="K15" s="38"/>
      <c r="L15" s="38"/>
      <c r="M15" s="38"/>
      <c r="N15" s="38"/>
      <c r="O15" s="38"/>
      <c r="P15" s="35" t="s">
        <v>280</v>
      </c>
      <c r="Q15" s="38" t="s">
        <v>299</v>
      </c>
      <c r="R15" s="35"/>
      <c r="S15" s="38" t="s">
        <v>371</v>
      </c>
      <c r="T15" s="38"/>
      <c r="U15" s="38"/>
      <c r="V15" s="41" t="s">
        <v>38</v>
      </c>
      <c r="W15" s="32"/>
      <c r="X15" s="43" t="s">
        <v>5</v>
      </c>
      <c r="Y15" s="43"/>
      <c r="Z15" s="38" t="s">
        <v>373</v>
      </c>
      <c r="AA15" s="38" t="s">
        <v>19</v>
      </c>
      <c r="AB15" s="38" t="s">
        <v>4</v>
      </c>
      <c r="AC15" s="38" t="s">
        <v>4</v>
      </c>
      <c r="AD15" s="38" t="s">
        <v>4</v>
      </c>
      <c r="AE15" s="32" t="s">
        <v>375</v>
      </c>
      <c r="AF15" s="32"/>
      <c r="AG15" s="38"/>
      <c r="AH15" s="38" t="s">
        <v>375</v>
      </c>
      <c r="AI15" s="38"/>
      <c r="AJ15" s="38"/>
      <c r="AK15" s="38" t="s">
        <v>16</v>
      </c>
      <c r="AL15" s="38" t="s">
        <v>27</v>
      </c>
      <c r="AM15" s="50" t="s">
        <v>56</v>
      </c>
      <c r="AN15" s="38" t="s">
        <v>229</v>
      </c>
      <c r="AO15" s="38" t="s">
        <v>146</v>
      </c>
      <c r="AP15" s="38" t="s">
        <v>14</v>
      </c>
      <c r="AQ15" s="32" t="s">
        <v>15</v>
      </c>
      <c r="AR15" s="32" t="s">
        <v>32</v>
      </c>
      <c r="AS15" s="32" t="s">
        <v>130</v>
      </c>
      <c r="AT15" s="32" t="s">
        <v>136</v>
      </c>
      <c r="AU15" s="8">
        <v>6000</v>
      </c>
      <c r="AV15" s="32" t="s">
        <v>239</v>
      </c>
      <c r="AW15" s="32" t="s">
        <v>336</v>
      </c>
      <c r="AX15" s="32" t="s">
        <v>16</v>
      </c>
      <c r="AY15" s="38" t="s">
        <v>336</v>
      </c>
      <c r="AZ15" s="16"/>
      <c r="BA15" s="16"/>
    </row>
    <row r="16" spans="1:53" x14ac:dyDescent="0.25">
      <c r="A16" s="56">
        <v>15</v>
      </c>
      <c r="B16" s="5">
        <v>45058</v>
      </c>
      <c r="C16" s="6">
        <v>0.49755787037037041</v>
      </c>
      <c r="D16" s="32" t="s">
        <v>0</v>
      </c>
      <c r="E16" s="7">
        <v>100</v>
      </c>
      <c r="F16" s="32" t="s">
        <v>241</v>
      </c>
      <c r="G16" s="32" t="s">
        <v>269</v>
      </c>
      <c r="H16" s="32"/>
      <c r="I16" s="38" t="s">
        <v>57</v>
      </c>
      <c r="J16" s="38"/>
      <c r="K16" s="38"/>
      <c r="L16" s="38"/>
      <c r="M16" s="38"/>
      <c r="N16" s="38"/>
      <c r="O16" s="38"/>
      <c r="P16" s="35" t="s">
        <v>279</v>
      </c>
      <c r="Q16" s="38" t="s">
        <v>58</v>
      </c>
      <c r="R16" s="35"/>
      <c r="S16" s="38" t="s">
        <v>371</v>
      </c>
      <c r="T16" s="38"/>
      <c r="U16" s="38"/>
      <c r="V16" s="34" t="s">
        <v>38</v>
      </c>
      <c r="W16" s="32"/>
      <c r="X16" s="42" t="s">
        <v>5</v>
      </c>
      <c r="Y16" s="42"/>
      <c r="Z16" s="38" t="s">
        <v>39</v>
      </c>
      <c r="AA16" s="38" t="s">
        <v>7</v>
      </c>
      <c r="AB16" s="38" t="s">
        <v>4</v>
      </c>
      <c r="AC16" s="38" t="s">
        <v>6</v>
      </c>
      <c r="AD16" s="38" t="s">
        <v>50</v>
      </c>
      <c r="AE16" s="32" t="s">
        <v>375</v>
      </c>
      <c r="AF16" s="32" t="s">
        <v>129</v>
      </c>
      <c r="AG16" s="38" t="s">
        <v>135</v>
      </c>
      <c r="AH16" s="38" t="s">
        <v>51</v>
      </c>
      <c r="AI16" s="38">
        <v>99</v>
      </c>
      <c r="AJ16" s="38"/>
      <c r="AK16" s="38" t="s">
        <v>38</v>
      </c>
      <c r="AL16" s="38" t="s">
        <v>12</v>
      </c>
      <c r="AM16" s="50" t="s">
        <v>59</v>
      </c>
      <c r="AN16" s="39" t="s">
        <v>228</v>
      </c>
      <c r="AO16" s="38" t="s">
        <v>203</v>
      </c>
      <c r="AP16" s="38" t="s">
        <v>29</v>
      </c>
      <c r="AQ16" s="32" t="s">
        <v>22</v>
      </c>
      <c r="AR16" s="32" t="s">
        <v>60</v>
      </c>
      <c r="AS16" s="32" t="s">
        <v>129</v>
      </c>
      <c r="AT16" s="32" t="s">
        <v>135</v>
      </c>
      <c r="AU16" s="8">
        <v>6000</v>
      </c>
      <c r="AV16" s="32" t="s">
        <v>239</v>
      </c>
      <c r="AW16" s="32" t="s">
        <v>336</v>
      </c>
      <c r="AX16" s="32" t="s">
        <v>16</v>
      </c>
      <c r="AY16" s="38" t="s">
        <v>336</v>
      </c>
      <c r="AZ16" s="16"/>
      <c r="BA16" s="16"/>
    </row>
    <row r="17" spans="1:53" x14ac:dyDescent="0.25">
      <c r="A17" s="56">
        <v>16</v>
      </c>
      <c r="B17" s="5">
        <v>45058</v>
      </c>
      <c r="C17" s="6">
        <v>0.57203703703703701</v>
      </c>
      <c r="D17" s="32" t="s">
        <v>0</v>
      </c>
      <c r="E17" s="7">
        <v>10</v>
      </c>
      <c r="F17" s="32" t="s">
        <v>240</v>
      </c>
      <c r="G17" s="32" t="s">
        <v>1</v>
      </c>
      <c r="H17" s="32"/>
      <c r="I17" s="38" t="s">
        <v>61</v>
      </c>
      <c r="J17" s="38"/>
      <c r="K17" s="38"/>
      <c r="L17" s="38"/>
      <c r="M17" s="38"/>
      <c r="N17" s="38"/>
      <c r="O17" s="38"/>
      <c r="P17" s="35" t="s">
        <v>279</v>
      </c>
      <c r="Q17" s="38" t="s">
        <v>308</v>
      </c>
      <c r="R17" s="35"/>
      <c r="S17" s="40" t="s">
        <v>316</v>
      </c>
      <c r="T17" s="38" t="s">
        <v>30</v>
      </c>
      <c r="U17" s="38"/>
      <c r="V17" s="41" t="s">
        <v>38</v>
      </c>
      <c r="W17" s="32"/>
      <c r="X17" s="43" t="s">
        <v>5</v>
      </c>
      <c r="Y17" s="43"/>
      <c r="Z17" s="38" t="s">
        <v>26</v>
      </c>
      <c r="AA17" s="38" t="s">
        <v>7</v>
      </c>
      <c r="AB17" s="38" t="s">
        <v>8</v>
      </c>
      <c r="AC17" s="38" t="s">
        <v>4</v>
      </c>
      <c r="AD17" s="38" t="s">
        <v>4</v>
      </c>
      <c r="AE17" s="32" t="s">
        <v>375</v>
      </c>
      <c r="AF17" s="32"/>
      <c r="AG17" s="38"/>
      <c r="AH17" s="38" t="s">
        <v>375</v>
      </c>
      <c r="AI17" s="38"/>
      <c r="AJ17" s="38"/>
      <c r="AK17" s="38" t="s">
        <v>16</v>
      </c>
      <c r="AL17" s="38" t="s">
        <v>27</v>
      </c>
      <c r="AM17" s="50" t="s">
        <v>62</v>
      </c>
      <c r="AN17" s="38" t="s">
        <v>232</v>
      </c>
      <c r="AO17" s="38" t="s">
        <v>148</v>
      </c>
      <c r="AP17" s="38" t="s">
        <v>14</v>
      </c>
      <c r="AQ17" s="32" t="s">
        <v>15</v>
      </c>
      <c r="AR17" s="32" t="s">
        <v>133</v>
      </c>
      <c r="AS17" s="32" t="s">
        <v>131</v>
      </c>
      <c r="AT17" s="32" t="s">
        <v>135</v>
      </c>
      <c r="AU17" s="8">
        <v>5100</v>
      </c>
      <c r="AV17" s="32" t="s">
        <v>239</v>
      </c>
      <c r="AW17" s="32" t="s">
        <v>336</v>
      </c>
      <c r="AX17" s="32" t="s">
        <v>16</v>
      </c>
      <c r="AY17" s="38" t="s">
        <v>336</v>
      </c>
      <c r="AZ17" s="16"/>
      <c r="BA17" s="16"/>
    </row>
    <row r="18" spans="1:53" x14ac:dyDescent="0.25">
      <c r="A18" s="56">
        <v>17</v>
      </c>
      <c r="B18" s="5">
        <v>45058</v>
      </c>
      <c r="C18" s="6">
        <v>0.57564814814814813</v>
      </c>
      <c r="D18" s="32" t="s">
        <v>0</v>
      </c>
      <c r="E18" s="7">
        <v>20</v>
      </c>
      <c r="F18" s="32" t="s">
        <v>240</v>
      </c>
      <c r="G18" s="32" t="s">
        <v>1</v>
      </c>
      <c r="H18" s="32"/>
      <c r="I18" s="38" t="s">
        <v>18</v>
      </c>
      <c r="J18" s="38"/>
      <c r="K18" s="38"/>
      <c r="L18" s="38"/>
      <c r="M18" s="38"/>
      <c r="N18" s="38"/>
      <c r="O18" s="38"/>
      <c r="P18" s="35" t="s">
        <v>283</v>
      </c>
      <c r="Q18" s="35" t="s">
        <v>300</v>
      </c>
      <c r="R18" s="35"/>
      <c r="S18" s="38" t="s">
        <v>319</v>
      </c>
      <c r="T18" s="38" t="s">
        <v>321</v>
      </c>
      <c r="U18" s="38"/>
      <c r="V18" s="34" t="s">
        <v>185</v>
      </c>
      <c r="W18" s="34" t="s">
        <v>183</v>
      </c>
      <c r="X18" s="42" t="s">
        <v>63</v>
      </c>
      <c r="Y18" s="42"/>
      <c r="Z18" s="38" t="s">
        <v>26</v>
      </c>
      <c r="AA18" s="38" t="s">
        <v>19</v>
      </c>
      <c r="AB18" s="38" t="s">
        <v>4</v>
      </c>
      <c r="AC18" s="38" t="s">
        <v>4</v>
      </c>
      <c r="AD18" s="38" t="s">
        <v>4</v>
      </c>
      <c r="AE18" s="32" t="s">
        <v>375</v>
      </c>
      <c r="AF18" s="32"/>
      <c r="AG18" s="38"/>
      <c r="AH18" s="38" t="s">
        <v>375</v>
      </c>
      <c r="AI18" s="38"/>
      <c r="AJ18" s="38"/>
      <c r="AK18" s="38" t="s">
        <v>16</v>
      </c>
      <c r="AL18" s="38" t="s">
        <v>12</v>
      </c>
      <c r="AM18" s="50">
        <v>44</v>
      </c>
      <c r="AN18" s="39" t="s">
        <v>231</v>
      </c>
      <c r="AO18" s="38" t="s">
        <v>145</v>
      </c>
      <c r="AP18" s="38" t="s">
        <v>14</v>
      </c>
      <c r="AQ18" s="32" t="s">
        <v>15</v>
      </c>
      <c r="AR18" s="32" t="s">
        <v>134</v>
      </c>
      <c r="AS18" s="32" t="s">
        <v>132</v>
      </c>
      <c r="AT18" s="32" t="s">
        <v>137</v>
      </c>
      <c r="AU18" s="8">
        <v>15000</v>
      </c>
      <c r="AV18" s="32" t="s">
        <v>238</v>
      </c>
      <c r="AW18" s="32" t="s">
        <v>336</v>
      </c>
      <c r="AX18" s="32" t="s">
        <v>16</v>
      </c>
      <c r="AY18" s="38" t="s">
        <v>336</v>
      </c>
      <c r="AZ18" s="16"/>
      <c r="BA18" s="16"/>
    </row>
    <row r="19" spans="1:53" ht="30" x14ac:dyDescent="0.25">
      <c r="A19" s="56">
        <v>18</v>
      </c>
      <c r="B19" s="5">
        <v>45058</v>
      </c>
      <c r="C19" s="6">
        <v>0.5767592592592593</v>
      </c>
      <c r="D19" s="32" t="s">
        <v>24</v>
      </c>
      <c r="E19" s="7">
        <v>4.25</v>
      </c>
      <c r="F19" s="32" t="s">
        <v>240</v>
      </c>
      <c r="G19" s="32" t="s">
        <v>1</v>
      </c>
      <c r="H19" s="32"/>
      <c r="I19" s="38" t="s">
        <v>18</v>
      </c>
      <c r="J19" s="38" t="s">
        <v>215</v>
      </c>
      <c r="K19" s="38" t="s">
        <v>57</v>
      </c>
      <c r="L19" s="38" t="s">
        <v>61</v>
      </c>
      <c r="M19" s="38"/>
      <c r="N19" s="38"/>
      <c r="O19" s="38"/>
      <c r="P19" s="38" t="s">
        <v>282</v>
      </c>
      <c r="Q19" s="35" t="s">
        <v>301</v>
      </c>
      <c r="R19" s="38" t="s">
        <v>308</v>
      </c>
      <c r="S19" s="40" t="s">
        <v>316</v>
      </c>
      <c r="T19" s="38" t="s">
        <v>320</v>
      </c>
      <c r="U19" s="40"/>
      <c r="V19" s="41" t="s">
        <v>38</v>
      </c>
      <c r="W19" s="32"/>
      <c r="X19" s="43" t="s">
        <v>5</v>
      </c>
      <c r="Y19" s="43"/>
      <c r="Z19" s="38" t="s">
        <v>26</v>
      </c>
      <c r="AA19" s="38" t="s">
        <v>7</v>
      </c>
      <c r="AB19" s="38" t="s">
        <v>8</v>
      </c>
      <c r="AC19" s="38" t="s">
        <v>4</v>
      </c>
      <c r="AD19" s="38" t="s">
        <v>4</v>
      </c>
      <c r="AE19" s="32" t="s">
        <v>375</v>
      </c>
      <c r="AF19" s="32"/>
      <c r="AG19" s="38"/>
      <c r="AH19" s="38" t="s">
        <v>375</v>
      </c>
      <c r="AI19" s="38"/>
      <c r="AJ19" s="38"/>
      <c r="AK19" s="38" t="s">
        <v>16</v>
      </c>
      <c r="AL19" s="38" t="s">
        <v>12</v>
      </c>
      <c r="AM19" s="50" t="s">
        <v>65</v>
      </c>
      <c r="AN19" s="38" t="s">
        <v>230</v>
      </c>
      <c r="AO19" s="38" t="s">
        <v>142</v>
      </c>
      <c r="AP19" s="38" t="s">
        <v>20</v>
      </c>
      <c r="AQ19" s="32" t="s">
        <v>22</v>
      </c>
      <c r="AR19" s="32" t="s">
        <v>66</v>
      </c>
      <c r="AS19" s="32" t="s">
        <v>131</v>
      </c>
      <c r="AT19" s="32" t="s">
        <v>135</v>
      </c>
      <c r="AU19" s="8">
        <v>2222.2199999999998</v>
      </c>
      <c r="AV19" s="32" t="s">
        <v>236</v>
      </c>
      <c r="AW19" s="32" t="s">
        <v>336</v>
      </c>
      <c r="AX19" s="32" t="s">
        <v>16</v>
      </c>
      <c r="AY19" s="38" t="s">
        <v>336</v>
      </c>
      <c r="AZ19" s="16"/>
      <c r="BA19" s="16"/>
    </row>
    <row r="20" spans="1:53" ht="30" x14ac:dyDescent="0.25">
      <c r="A20" s="56">
        <v>19</v>
      </c>
      <c r="B20" s="5">
        <v>45058</v>
      </c>
      <c r="C20" s="4" t="s">
        <v>141</v>
      </c>
      <c r="D20" s="32" t="s">
        <v>140</v>
      </c>
      <c r="E20" s="7">
        <v>120</v>
      </c>
      <c r="F20" s="32" t="s">
        <v>242</v>
      </c>
      <c r="G20" s="32" t="s">
        <v>67</v>
      </c>
      <c r="H20" s="32"/>
      <c r="I20" s="38" t="s">
        <v>91</v>
      </c>
      <c r="J20" s="38" t="s">
        <v>18</v>
      </c>
      <c r="K20" s="38" t="s">
        <v>86</v>
      </c>
      <c r="L20" s="38" t="s">
        <v>57</v>
      </c>
      <c r="M20" s="38"/>
      <c r="N20" s="38"/>
      <c r="O20" s="38"/>
      <c r="P20" s="35" t="s">
        <v>280</v>
      </c>
      <c r="Q20" s="38" t="s">
        <v>299</v>
      </c>
      <c r="R20" s="44"/>
      <c r="S20" s="38"/>
      <c r="T20" s="38"/>
      <c r="U20" s="38"/>
      <c r="V20" s="34" t="s">
        <v>38</v>
      </c>
      <c r="W20" s="32"/>
      <c r="X20" s="42" t="s">
        <v>5</v>
      </c>
      <c r="Y20" s="42"/>
      <c r="Z20" s="38" t="s">
        <v>6</v>
      </c>
      <c r="AA20" s="38" t="s">
        <v>7</v>
      </c>
      <c r="AB20" s="38" t="s">
        <v>4</v>
      </c>
      <c r="AC20" s="38" t="s">
        <v>6</v>
      </c>
      <c r="AD20" s="38" t="s">
        <v>50</v>
      </c>
      <c r="AE20" s="38" t="s">
        <v>23</v>
      </c>
      <c r="AF20" s="32" t="s">
        <v>129</v>
      </c>
      <c r="AG20" s="38" t="s">
        <v>135</v>
      </c>
      <c r="AH20" s="38" t="s">
        <v>51</v>
      </c>
      <c r="AI20" s="38">
        <v>99</v>
      </c>
      <c r="AJ20" s="38"/>
      <c r="AK20" s="38" t="s">
        <v>38</v>
      </c>
      <c r="AL20" s="38" t="s">
        <v>12</v>
      </c>
      <c r="AM20" s="50" t="s">
        <v>45</v>
      </c>
      <c r="AN20" s="39" t="s">
        <v>227</v>
      </c>
      <c r="AO20" s="38" t="s">
        <v>149</v>
      </c>
      <c r="AP20" s="38" t="s">
        <v>29</v>
      </c>
      <c r="AQ20" s="32" t="s">
        <v>37</v>
      </c>
      <c r="AR20" s="32" t="s">
        <v>23</v>
      </c>
      <c r="AS20" s="32" t="s">
        <v>129</v>
      </c>
      <c r="AT20" s="32" t="s">
        <v>135</v>
      </c>
      <c r="AU20" s="8">
        <v>5000</v>
      </c>
      <c r="AV20" s="32" t="s">
        <v>237</v>
      </c>
      <c r="AW20" s="32" t="s">
        <v>336</v>
      </c>
      <c r="AX20" s="32" t="s">
        <v>16</v>
      </c>
      <c r="AY20" s="38" t="s">
        <v>336</v>
      </c>
      <c r="AZ20" s="16"/>
      <c r="BA20" s="16"/>
    </row>
    <row r="21" spans="1:53" x14ac:dyDescent="0.25">
      <c r="A21" s="56">
        <v>20</v>
      </c>
      <c r="B21" s="5">
        <v>45059</v>
      </c>
      <c r="C21" s="6">
        <v>1.4259259259259261E-2</v>
      </c>
      <c r="D21" s="32" t="s">
        <v>17</v>
      </c>
      <c r="E21" s="32" t="s">
        <v>247</v>
      </c>
      <c r="F21" s="32" t="s">
        <v>247</v>
      </c>
      <c r="G21" s="32" t="s">
        <v>247</v>
      </c>
      <c r="H21" s="32" t="s">
        <v>247</v>
      </c>
      <c r="I21" s="32" t="s">
        <v>247</v>
      </c>
      <c r="J21" s="32" t="s">
        <v>247</v>
      </c>
      <c r="K21" s="32" t="s">
        <v>247</v>
      </c>
      <c r="L21" s="32" t="s">
        <v>247</v>
      </c>
      <c r="M21" s="32" t="s">
        <v>247</v>
      </c>
      <c r="N21" s="32" t="s">
        <v>247</v>
      </c>
      <c r="O21" s="32" t="s">
        <v>247</v>
      </c>
      <c r="P21" s="32" t="s">
        <v>247</v>
      </c>
      <c r="Q21" s="32" t="s">
        <v>247</v>
      </c>
      <c r="R21" s="32" t="s">
        <v>247</v>
      </c>
      <c r="S21" s="32"/>
      <c r="T21" s="32" t="s">
        <v>247</v>
      </c>
      <c r="U21" s="32" t="s">
        <v>247</v>
      </c>
      <c r="V21" s="32" t="s">
        <v>247</v>
      </c>
      <c r="W21" s="32" t="s">
        <v>247</v>
      </c>
      <c r="X21" s="43" t="s">
        <v>247</v>
      </c>
      <c r="Y21" s="32" t="s">
        <v>247</v>
      </c>
      <c r="Z21" s="32"/>
      <c r="AA21" s="32" t="s">
        <v>247</v>
      </c>
      <c r="AB21" s="32" t="s">
        <v>247</v>
      </c>
      <c r="AC21" s="32" t="s">
        <v>4</v>
      </c>
      <c r="AD21" s="32" t="s">
        <v>247</v>
      </c>
      <c r="AE21" s="32" t="s">
        <v>375</v>
      </c>
      <c r="AF21" s="32" t="s">
        <v>247</v>
      </c>
      <c r="AG21" s="32" t="s">
        <v>247</v>
      </c>
      <c r="AH21" s="38" t="s">
        <v>375</v>
      </c>
      <c r="AI21" s="32" t="s">
        <v>247</v>
      </c>
      <c r="AJ21" s="32" t="s">
        <v>247</v>
      </c>
      <c r="AK21" s="32" t="s">
        <v>247</v>
      </c>
      <c r="AL21" s="38" t="s">
        <v>27</v>
      </c>
      <c r="AM21" s="50" t="s">
        <v>36</v>
      </c>
      <c r="AN21" s="38" t="s">
        <v>228</v>
      </c>
      <c r="AO21" s="38" t="s">
        <v>149</v>
      </c>
      <c r="AP21" s="38" t="s">
        <v>14</v>
      </c>
      <c r="AQ21" s="32" t="s">
        <v>22</v>
      </c>
      <c r="AR21" s="32" t="s">
        <v>23</v>
      </c>
      <c r="AS21" s="32" t="s">
        <v>129</v>
      </c>
      <c r="AT21" s="32" t="s">
        <v>135</v>
      </c>
      <c r="AU21" s="8">
        <v>1300</v>
      </c>
      <c r="AV21" s="32" t="s">
        <v>235</v>
      </c>
      <c r="AW21" s="32" t="s">
        <v>336</v>
      </c>
      <c r="AX21" s="32" t="s">
        <v>177</v>
      </c>
      <c r="AY21" s="38" t="s">
        <v>336</v>
      </c>
      <c r="AZ21" s="16"/>
      <c r="BA21" s="16"/>
    </row>
    <row r="22" spans="1:53" ht="30" x14ac:dyDescent="0.25">
      <c r="A22" s="56">
        <v>21</v>
      </c>
      <c r="B22" s="5">
        <v>45059</v>
      </c>
      <c r="C22" s="6">
        <v>0.23725694444444445</v>
      </c>
      <c r="D22" s="32" t="s">
        <v>24</v>
      </c>
      <c r="E22" s="7">
        <v>10</v>
      </c>
      <c r="F22" s="32" t="s">
        <v>240</v>
      </c>
      <c r="G22" s="32" t="s">
        <v>269</v>
      </c>
      <c r="H22" s="32"/>
      <c r="I22" s="38" t="s">
        <v>86</v>
      </c>
      <c r="J22" s="38" t="s">
        <v>57</v>
      </c>
      <c r="K22" s="38" t="s">
        <v>61</v>
      </c>
      <c r="L22" s="38"/>
      <c r="M22" s="38"/>
      <c r="N22" s="38"/>
      <c r="O22" s="38"/>
      <c r="P22" s="35" t="s">
        <v>280</v>
      </c>
      <c r="Q22" s="38" t="s">
        <v>299</v>
      </c>
      <c r="R22" s="35" t="s">
        <v>297</v>
      </c>
      <c r="S22" s="38" t="s">
        <v>86</v>
      </c>
      <c r="T22" s="38" t="s">
        <v>320</v>
      </c>
      <c r="U22" s="40"/>
      <c r="V22" s="34" t="s">
        <v>38</v>
      </c>
      <c r="W22" s="32"/>
      <c r="X22" s="42" t="s">
        <v>5</v>
      </c>
      <c r="Y22" s="42"/>
      <c r="Z22" s="38" t="s">
        <v>26</v>
      </c>
      <c r="AA22" s="38" t="s">
        <v>7</v>
      </c>
      <c r="AB22" s="38" t="s">
        <v>4</v>
      </c>
      <c r="AC22" s="38" t="s">
        <v>4</v>
      </c>
      <c r="AD22" s="38" t="s">
        <v>4</v>
      </c>
      <c r="AE22" s="32" t="s">
        <v>375</v>
      </c>
      <c r="AF22" s="32"/>
      <c r="AG22" s="38"/>
      <c r="AH22" s="38" t="s">
        <v>375</v>
      </c>
      <c r="AI22" s="38"/>
      <c r="AJ22" s="38"/>
      <c r="AK22" s="38" t="s">
        <v>16</v>
      </c>
      <c r="AL22" s="38" t="s">
        <v>27</v>
      </c>
      <c r="AM22" s="50" t="s">
        <v>68</v>
      </c>
      <c r="AN22" s="39" t="s">
        <v>227</v>
      </c>
      <c r="AO22" s="38" t="s">
        <v>150</v>
      </c>
      <c r="AP22" s="38" t="s">
        <v>29</v>
      </c>
      <c r="AQ22" s="32" t="s">
        <v>22</v>
      </c>
      <c r="AR22" s="32" t="s">
        <v>32</v>
      </c>
      <c r="AS22" s="32" t="s">
        <v>130</v>
      </c>
      <c r="AT22" s="32" t="s">
        <v>136</v>
      </c>
      <c r="AU22" s="32" t="s">
        <v>334</v>
      </c>
      <c r="AV22" s="32" t="s">
        <v>334</v>
      </c>
      <c r="AW22" s="32" t="s">
        <v>336</v>
      </c>
      <c r="AX22" s="32" t="s">
        <v>16</v>
      </c>
      <c r="AY22" s="38" t="s">
        <v>336</v>
      </c>
      <c r="AZ22" s="16"/>
      <c r="BA22" s="16"/>
    </row>
    <row r="23" spans="1:53" x14ac:dyDescent="0.25">
      <c r="A23" s="56">
        <v>22</v>
      </c>
      <c r="B23" s="5">
        <v>45059</v>
      </c>
      <c r="C23" s="6">
        <v>0.37873842592592594</v>
      </c>
      <c r="D23" s="32" t="s">
        <v>0</v>
      </c>
      <c r="E23" s="7">
        <v>20</v>
      </c>
      <c r="F23" s="32" t="s">
        <v>240</v>
      </c>
      <c r="G23" s="32" t="s">
        <v>69</v>
      </c>
      <c r="H23" s="32"/>
      <c r="I23" s="38" t="s">
        <v>57</v>
      </c>
      <c r="J23" s="38"/>
      <c r="K23" s="38"/>
      <c r="L23" s="38"/>
      <c r="M23" s="38"/>
      <c r="N23" s="38"/>
      <c r="O23" s="38"/>
      <c r="P23" s="38" t="s">
        <v>295</v>
      </c>
      <c r="Q23" s="44"/>
      <c r="R23" s="35"/>
      <c r="S23" s="38"/>
      <c r="T23" s="38" t="s">
        <v>321</v>
      </c>
      <c r="U23" s="38"/>
      <c r="V23" s="41" t="s">
        <v>38</v>
      </c>
      <c r="W23" s="32"/>
      <c r="X23" s="43" t="s">
        <v>5</v>
      </c>
      <c r="Y23" s="43"/>
      <c r="Z23" s="38" t="s">
        <v>26</v>
      </c>
      <c r="AA23" s="38" t="s">
        <v>7</v>
      </c>
      <c r="AB23" s="38" t="s">
        <v>4</v>
      </c>
      <c r="AC23" s="38" t="s">
        <v>4</v>
      </c>
      <c r="AD23" s="38" t="s">
        <v>4</v>
      </c>
      <c r="AE23" s="32" t="s">
        <v>375</v>
      </c>
      <c r="AF23" s="32"/>
      <c r="AG23" s="38"/>
      <c r="AH23" s="38" t="s">
        <v>375</v>
      </c>
      <c r="AI23" s="38"/>
      <c r="AJ23" s="38"/>
      <c r="AK23" s="38" t="s">
        <v>16</v>
      </c>
      <c r="AL23" s="38" t="s">
        <v>27</v>
      </c>
      <c r="AM23" s="50" t="s">
        <v>70</v>
      </c>
      <c r="AN23" s="38" t="s">
        <v>231</v>
      </c>
      <c r="AO23" s="38" t="s">
        <v>151</v>
      </c>
      <c r="AP23" s="38" t="s">
        <v>29</v>
      </c>
      <c r="AQ23" s="32" t="s">
        <v>37</v>
      </c>
      <c r="AR23" s="32" t="s">
        <v>23</v>
      </c>
      <c r="AS23" s="32" t="s">
        <v>129</v>
      </c>
      <c r="AT23" s="32" t="s">
        <v>135</v>
      </c>
      <c r="AU23" s="8">
        <v>3000</v>
      </c>
      <c r="AV23" s="32" t="s">
        <v>236</v>
      </c>
      <c r="AW23" s="32" t="s">
        <v>336</v>
      </c>
      <c r="AX23" s="32" t="s">
        <v>16</v>
      </c>
      <c r="AY23" s="38" t="s">
        <v>336</v>
      </c>
      <c r="AZ23" s="16"/>
      <c r="BA23" s="16"/>
    </row>
    <row r="24" spans="1:53" x14ac:dyDescent="0.25">
      <c r="A24" s="56">
        <v>23</v>
      </c>
      <c r="B24" s="5">
        <v>45059</v>
      </c>
      <c r="C24" s="6">
        <v>0.38457175925925924</v>
      </c>
      <c r="D24" s="32" t="s">
        <v>0</v>
      </c>
      <c r="E24" s="7">
        <v>300</v>
      </c>
      <c r="F24" s="32" t="s">
        <v>246</v>
      </c>
      <c r="G24" s="32" t="s">
        <v>69</v>
      </c>
      <c r="H24" s="32"/>
      <c r="I24" s="38" t="s">
        <v>18</v>
      </c>
      <c r="J24" s="38"/>
      <c r="K24" s="38"/>
      <c r="L24" s="38"/>
      <c r="M24" s="38"/>
      <c r="N24" s="38"/>
      <c r="O24" s="38"/>
      <c r="P24" s="35" t="s">
        <v>280</v>
      </c>
      <c r="Q24" s="38" t="s">
        <v>299</v>
      </c>
      <c r="R24" s="35"/>
      <c r="S24" s="38" t="s">
        <v>25</v>
      </c>
      <c r="T24" s="38"/>
      <c r="U24" s="38"/>
      <c r="V24" s="34" t="s">
        <v>38</v>
      </c>
      <c r="W24" s="32"/>
      <c r="X24" s="42" t="s">
        <v>5</v>
      </c>
      <c r="Y24" s="42"/>
      <c r="Z24" s="38" t="s">
        <v>373</v>
      </c>
      <c r="AA24" s="38" t="s">
        <v>7</v>
      </c>
      <c r="AB24" s="38" t="s">
        <v>4</v>
      </c>
      <c r="AC24" s="38" t="s">
        <v>4</v>
      </c>
      <c r="AD24" s="38" t="s">
        <v>4</v>
      </c>
      <c r="AE24" s="32" t="s">
        <v>375</v>
      </c>
      <c r="AF24" s="32"/>
      <c r="AG24" s="38"/>
      <c r="AH24" s="38" t="s">
        <v>375</v>
      </c>
      <c r="AI24" s="38"/>
      <c r="AJ24" s="38"/>
      <c r="AK24" s="38" t="s">
        <v>16</v>
      </c>
      <c r="AL24" s="38" t="s">
        <v>27</v>
      </c>
      <c r="AM24" s="50" t="s">
        <v>68</v>
      </c>
      <c r="AN24" s="39" t="s">
        <v>227</v>
      </c>
      <c r="AO24" s="38" t="s">
        <v>152</v>
      </c>
      <c r="AP24" s="38" t="s">
        <v>14</v>
      </c>
      <c r="AQ24" s="32" t="s">
        <v>71</v>
      </c>
      <c r="AR24" s="32" t="s">
        <v>125</v>
      </c>
      <c r="AS24" s="32" t="s">
        <v>129</v>
      </c>
      <c r="AT24" s="32" t="s">
        <v>135</v>
      </c>
      <c r="AU24" s="8">
        <v>1300</v>
      </c>
      <c r="AV24" s="32" t="s">
        <v>235</v>
      </c>
      <c r="AW24" s="32" t="s">
        <v>336</v>
      </c>
      <c r="AX24" s="32" t="s">
        <v>16</v>
      </c>
      <c r="AY24" s="38" t="s">
        <v>336</v>
      </c>
      <c r="AZ24" s="16"/>
      <c r="BA24" s="16"/>
    </row>
    <row r="25" spans="1:53" x14ac:dyDescent="0.25">
      <c r="A25" s="56">
        <v>24</v>
      </c>
      <c r="B25" s="5">
        <v>45059</v>
      </c>
      <c r="C25" s="6">
        <v>0.38702546296296297</v>
      </c>
      <c r="D25" s="32" t="s">
        <v>0</v>
      </c>
      <c r="E25" s="7">
        <v>120</v>
      </c>
      <c r="F25" s="32" t="s">
        <v>242</v>
      </c>
      <c r="G25" s="32" t="s">
        <v>69</v>
      </c>
      <c r="H25" s="32"/>
      <c r="I25" s="38" t="s">
        <v>18</v>
      </c>
      <c r="J25" s="38"/>
      <c r="K25" s="38"/>
      <c r="L25" s="38"/>
      <c r="M25" s="38"/>
      <c r="N25" s="38"/>
      <c r="O25" s="38"/>
      <c r="P25" s="35" t="s">
        <v>282</v>
      </c>
      <c r="Q25" s="44"/>
      <c r="R25" s="35"/>
      <c r="S25" s="40" t="s">
        <v>316</v>
      </c>
      <c r="T25" s="38" t="s">
        <v>72</v>
      </c>
      <c r="U25" s="38"/>
      <c r="V25" s="41" t="s">
        <v>38</v>
      </c>
      <c r="W25" s="32"/>
      <c r="X25" s="43" t="s">
        <v>73</v>
      </c>
      <c r="Y25" s="43"/>
      <c r="Z25" s="38" t="s">
        <v>26</v>
      </c>
      <c r="AA25" s="38" t="s">
        <v>7</v>
      </c>
      <c r="AB25" s="38" t="s">
        <v>4</v>
      </c>
      <c r="AC25" s="38" t="s">
        <v>4</v>
      </c>
      <c r="AD25" s="38" t="s">
        <v>4</v>
      </c>
      <c r="AE25" s="32" t="s">
        <v>375</v>
      </c>
      <c r="AF25" s="32"/>
      <c r="AG25" s="38"/>
      <c r="AH25" s="38" t="s">
        <v>375</v>
      </c>
      <c r="AI25" s="38"/>
      <c r="AJ25" s="38"/>
      <c r="AK25" s="38" t="s">
        <v>16</v>
      </c>
      <c r="AL25" s="38" t="s">
        <v>12</v>
      </c>
      <c r="AM25" s="50" t="s">
        <v>74</v>
      </c>
      <c r="AN25" s="38" t="s">
        <v>228</v>
      </c>
      <c r="AO25" s="38" t="s">
        <v>153</v>
      </c>
      <c r="AP25" s="38" t="s">
        <v>14</v>
      </c>
      <c r="AQ25" s="32" t="s">
        <v>37</v>
      </c>
      <c r="AR25" s="32" t="s">
        <v>23</v>
      </c>
      <c r="AS25" s="32" t="s">
        <v>129</v>
      </c>
      <c r="AT25" s="32" t="s">
        <v>135</v>
      </c>
      <c r="AU25" s="8">
        <v>3500</v>
      </c>
      <c r="AV25" s="32" t="s">
        <v>237</v>
      </c>
      <c r="AW25" s="32" t="s">
        <v>336</v>
      </c>
      <c r="AX25" s="32"/>
      <c r="AY25" s="38" t="s">
        <v>336</v>
      </c>
      <c r="AZ25" s="16"/>
      <c r="BA25" s="16"/>
    </row>
    <row r="26" spans="1:53" x14ac:dyDescent="0.25">
      <c r="A26" s="56">
        <v>25</v>
      </c>
      <c r="B26" s="5">
        <v>45059</v>
      </c>
      <c r="C26" s="6">
        <v>0.39825231481481477</v>
      </c>
      <c r="D26" s="32" t="s">
        <v>0</v>
      </c>
      <c r="E26" s="7">
        <v>150</v>
      </c>
      <c r="F26" s="32" t="s">
        <v>242</v>
      </c>
      <c r="G26" s="32" t="s">
        <v>269</v>
      </c>
      <c r="H26" s="32"/>
      <c r="I26" s="38" t="s">
        <v>18</v>
      </c>
      <c r="J26" s="38"/>
      <c r="K26" s="38"/>
      <c r="L26" s="38"/>
      <c r="M26" s="38"/>
      <c r="N26" s="38"/>
      <c r="O26" s="38"/>
      <c r="P26" s="35" t="s">
        <v>282</v>
      </c>
      <c r="Q26" s="35"/>
      <c r="R26" s="35"/>
      <c r="S26" s="38" t="s">
        <v>86</v>
      </c>
      <c r="T26" s="38" t="s">
        <v>76</v>
      </c>
      <c r="U26" s="38"/>
      <c r="V26" s="34" t="s">
        <v>38</v>
      </c>
      <c r="W26" s="32"/>
      <c r="X26" s="42" t="s">
        <v>5</v>
      </c>
      <c r="Y26" s="42"/>
      <c r="Z26" s="38" t="s">
        <v>26</v>
      </c>
      <c r="AA26" s="38" t="s">
        <v>77</v>
      </c>
      <c r="AB26" s="38" t="s">
        <v>20</v>
      </c>
      <c r="AC26" s="38" t="s">
        <v>6</v>
      </c>
      <c r="AD26" s="38" t="s">
        <v>50</v>
      </c>
      <c r="AE26" s="38" t="s">
        <v>23</v>
      </c>
      <c r="AF26" s="32" t="s">
        <v>129</v>
      </c>
      <c r="AG26" s="38" t="s">
        <v>135</v>
      </c>
      <c r="AH26" s="38" t="s">
        <v>51</v>
      </c>
      <c r="AI26" s="38"/>
      <c r="AJ26" s="38"/>
      <c r="AK26" s="38" t="s">
        <v>6</v>
      </c>
      <c r="AL26" s="38" t="s">
        <v>27</v>
      </c>
      <c r="AM26" s="50" t="s">
        <v>79</v>
      </c>
      <c r="AN26" s="39" t="s">
        <v>231</v>
      </c>
      <c r="AO26" s="38" t="s">
        <v>154</v>
      </c>
      <c r="AP26" s="38" t="s">
        <v>29</v>
      </c>
      <c r="AQ26" s="32" t="s">
        <v>71</v>
      </c>
      <c r="AR26" s="32" t="s">
        <v>80</v>
      </c>
      <c r="AS26" s="32" t="s">
        <v>129</v>
      </c>
      <c r="AT26" s="32" t="s">
        <v>135</v>
      </c>
      <c r="AU26" s="32" t="s">
        <v>333</v>
      </c>
      <c r="AV26" s="32" t="s">
        <v>333</v>
      </c>
      <c r="AW26" s="32" t="s">
        <v>336</v>
      </c>
      <c r="AX26" s="32"/>
      <c r="AY26" s="38" t="s">
        <v>336</v>
      </c>
      <c r="AZ26" s="16"/>
      <c r="BA26" s="16"/>
    </row>
    <row r="27" spans="1:53" x14ac:dyDescent="0.25">
      <c r="A27" s="56">
        <v>26</v>
      </c>
      <c r="B27" s="5">
        <v>45059</v>
      </c>
      <c r="C27" s="6">
        <v>0.39898148148148144</v>
      </c>
      <c r="D27" s="32" t="s">
        <v>17</v>
      </c>
      <c r="E27" s="32" t="s">
        <v>247</v>
      </c>
      <c r="F27" s="32" t="s">
        <v>247</v>
      </c>
      <c r="G27" s="32" t="s">
        <v>247</v>
      </c>
      <c r="H27" s="32" t="s">
        <v>247</v>
      </c>
      <c r="I27" s="32" t="s">
        <v>247</v>
      </c>
      <c r="J27" s="32" t="s">
        <v>247</v>
      </c>
      <c r="K27" s="32" t="s">
        <v>247</v>
      </c>
      <c r="L27" s="32" t="s">
        <v>247</v>
      </c>
      <c r="M27" s="32" t="s">
        <v>247</v>
      </c>
      <c r="N27" s="32" t="s">
        <v>247</v>
      </c>
      <c r="O27" s="32" t="s">
        <v>247</v>
      </c>
      <c r="P27" s="32" t="s">
        <v>247</v>
      </c>
      <c r="Q27" s="32" t="s">
        <v>247</v>
      </c>
      <c r="R27" s="32" t="s">
        <v>247</v>
      </c>
      <c r="S27" s="32"/>
      <c r="T27" s="32" t="s">
        <v>247</v>
      </c>
      <c r="U27" s="32" t="s">
        <v>247</v>
      </c>
      <c r="V27" s="32" t="s">
        <v>247</v>
      </c>
      <c r="W27" s="32" t="s">
        <v>247</v>
      </c>
      <c r="X27" s="43" t="s">
        <v>247</v>
      </c>
      <c r="Y27" s="32" t="s">
        <v>247</v>
      </c>
      <c r="Z27" s="32"/>
      <c r="AA27" s="32" t="s">
        <v>247</v>
      </c>
      <c r="AB27" s="32" t="s">
        <v>247</v>
      </c>
      <c r="AC27" s="32" t="s">
        <v>4</v>
      </c>
      <c r="AD27" s="32" t="s">
        <v>247</v>
      </c>
      <c r="AE27" s="32" t="s">
        <v>375</v>
      </c>
      <c r="AF27" s="32" t="s">
        <v>247</v>
      </c>
      <c r="AG27" s="32" t="s">
        <v>247</v>
      </c>
      <c r="AH27" s="38" t="s">
        <v>375</v>
      </c>
      <c r="AI27" s="32" t="s">
        <v>247</v>
      </c>
      <c r="AJ27" s="32" t="s">
        <v>247</v>
      </c>
      <c r="AK27" s="32" t="s">
        <v>247</v>
      </c>
      <c r="AL27" s="38" t="s">
        <v>12</v>
      </c>
      <c r="AM27" s="50" t="s">
        <v>83</v>
      </c>
      <c r="AN27" s="38" t="s">
        <v>228</v>
      </c>
      <c r="AO27" s="38" t="s">
        <v>46</v>
      </c>
      <c r="AP27" s="38" t="s">
        <v>127</v>
      </c>
      <c r="AQ27" s="32" t="s">
        <v>37</v>
      </c>
      <c r="AR27" s="32" t="s">
        <v>84</v>
      </c>
      <c r="AS27" s="32" t="s">
        <v>129</v>
      </c>
      <c r="AT27" s="32" t="s">
        <v>135</v>
      </c>
      <c r="AU27" s="8">
        <v>950</v>
      </c>
      <c r="AV27" s="32" t="s">
        <v>234</v>
      </c>
      <c r="AW27" s="32" t="s">
        <v>336</v>
      </c>
      <c r="AX27" s="32" t="s">
        <v>81</v>
      </c>
      <c r="AY27" s="38" t="s">
        <v>336</v>
      </c>
      <c r="AZ27" s="16"/>
      <c r="BA27" s="16"/>
    </row>
    <row r="28" spans="1:53" x14ac:dyDescent="0.25">
      <c r="A28" s="56">
        <v>27</v>
      </c>
      <c r="B28" s="5">
        <v>45059</v>
      </c>
      <c r="C28" s="6">
        <v>0.40291666666666665</v>
      </c>
      <c r="D28" s="32" t="s">
        <v>140</v>
      </c>
      <c r="E28" s="7">
        <v>300</v>
      </c>
      <c r="F28" s="32" t="s">
        <v>246</v>
      </c>
      <c r="G28" s="32" t="s">
        <v>69</v>
      </c>
      <c r="H28" s="32"/>
      <c r="I28" s="38" t="s">
        <v>61</v>
      </c>
      <c r="J28" s="38"/>
      <c r="K28" s="38"/>
      <c r="L28" s="38"/>
      <c r="M28" s="38"/>
      <c r="N28" s="38"/>
      <c r="O28" s="38"/>
      <c r="P28" s="35" t="s">
        <v>282</v>
      </c>
      <c r="Q28" s="35"/>
      <c r="R28" s="35"/>
      <c r="S28" s="38" t="s">
        <v>86</v>
      </c>
      <c r="T28" s="38"/>
      <c r="U28" s="38"/>
      <c r="V28" s="34" t="s">
        <v>38</v>
      </c>
      <c r="W28" s="32"/>
      <c r="X28" s="42" t="s">
        <v>5</v>
      </c>
      <c r="Y28" s="42"/>
      <c r="Z28" s="38" t="s">
        <v>26</v>
      </c>
      <c r="AA28" s="38" t="s">
        <v>7</v>
      </c>
      <c r="AB28" s="38" t="s">
        <v>4</v>
      </c>
      <c r="AC28" s="38" t="s">
        <v>4</v>
      </c>
      <c r="AD28" s="38" t="s">
        <v>4</v>
      </c>
      <c r="AE28" s="32" t="s">
        <v>375</v>
      </c>
      <c r="AF28" s="32"/>
      <c r="AG28" s="38"/>
      <c r="AH28" s="38" t="s">
        <v>375</v>
      </c>
      <c r="AI28" s="38"/>
      <c r="AJ28" s="38"/>
      <c r="AK28" s="38" t="s">
        <v>16</v>
      </c>
      <c r="AL28" s="38" t="s">
        <v>12</v>
      </c>
      <c r="AM28" s="50" t="s">
        <v>64</v>
      </c>
      <c r="AN28" s="39" t="s">
        <v>231</v>
      </c>
      <c r="AO28" s="38" t="s">
        <v>85</v>
      </c>
      <c r="AP28" s="38" t="s">
        <v>29</v>
      </c>
      <c r="AQ28" s="32" t="s">
        <v>37</v>
      </c>
      <c r="AR28" s="32" t="s">
        <v>84</v>
      </c>
      <c r="AS28" s="32" t="s">
        <v>129</v>
      </c>
      <c r="AT28" s="32" t="s">
        <v>135</v>
      </c>
      <c r="AU28" s="8">
        <v>2800</v>
      </c>
      <c r="AV28" s="32" t="s">
        <v>236</v>
      </c>
      <c r="AW28" s="32" t="s">
        <v>336</v>
      </c>
      <c r="AX28" s="32"/>
      <c r="AY28" s="38" t="s">
        <v>336</v>
      </c>
      <c r="AZ28" s="16"/>
      <c r="BA28" s="16"/>
    </row>
    <row r="29" spans="1:53" x14ac:dyDescent="0.25">
      <c r="A29" s="56">
        <v>28</v>
      </c>
      <c r="B29" s="5">
        <v>45059</v>
      </c>
      <c r="C29" s="6">
        <v>0.40364583333333331</v>
      </c>
      <c r="D29" s="32" t="s">
        <v>0</v>
      </c>
      <c r="E29" s="7">
        <v>500</v>
      </c>
      <c r="F29" s="32" t="s">
        <v>243</v>
      </c>
      <c r="G29" s="32" t="s">
        <v>269</v>
      </c>
      <c r="H29" s="32"/>
      <c r="I29" s="38" t="s">
        <v>18</v>
      </c>
      <c r="J29" s="38"/>
      <c r="K29" s="38"/>
      <c r="L29" s="38"/>
      <c r="M29" s="38"/>
      <c r="N29" s="38"/>
      <c r="O29" s="38"/>
      <c r="P29" s="35" t="s">
        <v>280</v>
      </c>
      <c r="Q29" s="38" t="s">
        <v>299</v>
      </c>
      <c r="R29" s="35"/>
      <c r="S29" s="38" t="s">
        <v>86</v>
      </c>
      <c r="T29" s="38"/>
      <c r="U29" s="38"/>
      <c r="V29" s="41" t="s">
        <v>38</v>
      </c>
      <c r="W29" s="32"/>
      <c r="X29" s="43" t="s">
        <v>5</v>
      </c>
      <c r="Y29" s="43"/>
      <c r="Z29" s="38" t="s">
        <v>373</v>
      </c>
      <c r="AA29" s="38" t="s">
        <v>7</v>
      </c>
      <c r="AB29" s="38" t="s">
        <v>20</v>
      </c>
      <c r="AC29" s="38" t="s">
        <v>4</v>
      </c>
      <c r="AD29" s="38" t="s">
        <v>4</v>
      </c>
      <c r="AE29" s="32" t="s">
        <v>375</v>
      </c>
      <c r="AF29" s="32"/>
      <c r="AG29" s="38"/>
      <c r="AH29" s="38" t="s">
        <v>375</v>
      </c>
      <c r="AI29" s="38"/>
      <c r="AJ29" s="38"/>
      <c r="AK29" s="38" t="s">
        <v>16</v>
      </c>
      <c r="AL29" s="38" t="s">
        <v>12</v>
      </c>
      <c r="AM29" s="53" t="s">
        <v>334</v>
      </c>
      <c r="AN29" s="53" t="s">
        <v>334</v>
      </c>
      <c r="AO29" s="38" t="s">
        <v>155</v>
      </c>
      <c r="AP29" s="38" t="s">
        <v>29</v>
      </c>
      <c r="AQ29" s="32" t="s">
        <v>37</v>
      </c>
      <c r="AR29" s="32" t="s">
        <v>84</v>
      </c>
      <c r="AS29" s="32" t="s">
        <v>129</v>
      </c>
      <c r="AT29" s="32" t="s">
        <v>135</v>
      </c>
      <c r="AU29" s="32" t="s">
        <v>333</v>
      </c>
      <c r="AV29" s="32" t="s">
        <v>333</v>
      </c>
      <c r="AW29" s="32" t="s">
        <v>336</v>
      </c>
      <c r="AX29" s="32" t="s">
        <v>16</v>
      </c>
      <c r="AY29" s="38" t="s">
        <v>336</v>
      </c>
      <c r="AZ29" s="16"/>
      <c r="BA29" s="16"/>
    </row>
    <row r="30" spans="1:53" ht="30" x14ac:dyDescent="0.25">
      <c r="A30" s="56">
        <v>29</v>
      </c>
      <c r="B30" s="5">
        <v>45059</v>
      </c>
      <c r="C30" s="6">
        <v>0.40447916666666667</v>
      </c>
      <c r="D30" s="32" t="s">
        <v>140</v>
      </c>
      <c r="E30" s="7">
        <v>100</v>
      </c>
      <c r="F30" s="32" t="s">
        <v>241</v>
      </c>
      <c r="G30" s="32" t="s">
        <v>1</v>
      </c>
      <c r="H30" s="32" t="s">
        <v>269</v>
      </c>
      <c r="I30" s="38" t="s">
        <v>91</v>
      </c>
      <c r="J30" s="38" t="s">
        <v>18</v>
      </c>
      <c r="K30" s="38" t="s">
        <v>61</v>
      </c>
      <c r="L30" s="38"/>
      <c r="M30" s="38"/>
      <c r="N30" s="38"/>
      <c r="O30" s="38"/>
      <c r="P30" s="35" t="s">
        <v>282</v>
      </c>
      <c r="Q30" s="35"/>
      <c r="R30" s="35"/>
      <c r="S30" s="40" t="s">
        <v>317</v>
      </c>
      <c r="T30" s="38" t="s">
        <v>3</v>
      </c>
      <c r="U30" s="38"/>
      <c r="V30" s="34" t="s">
        <v>38</v>
      </c>
      <c r="W30" s="32"/>
      <c r="X30" s="42" t="s">
        <v>5</v>
      </c>
      <c r="Y30" s="42"/>
      <c r="Z30" s="38" t="s">
        <v>6</v>
      </c>
      <c r="AA30" s="38" t="s">
        <v>7</v>
      </c>
      <c r="AB30" s="38" t="s">
        <v>4</v>
      </c>
      <c r="AC30" s="38" t="s">
        <v>6</v>
      </c>
      <c r="AD30" s="38" t="s">
        <v>50</v>
      </c>
      <c r="AE30" s="38" t="s">
        <v>367</v>
      </c>
      <c r="AF30" s="32" t="s">
        <v>129</v>
      </c>
      <c r="AG30" s="38" t="s">
        <v>135</v>
      </c>
      <c r="AH30" s="38" t="s">
        <v>51</v>
      </c>
      <c r="AI30" s="38">
        <v>99</v>
      </c>
      <c r="AJ30" s="38"/>
      <c r="AK30" s="38" t="s">
        <v>16</v>
      </c>
      <c r="AL30" s="38" t="s">
        <v>12</v>
      </c>
      <c r="AM30" s="50" t="s">
        <v>45</v>
      </c>
      <c r="AN30" s="39" t="s">
        <v>227</v>
      </c>
      <c r="AO30" s="38" t="s">
        <v>337</v>
      </c>
      <c r="AP30" s="38" t="s">
        <v>14</v>
      </c>
      <c r="AQ30" s="32" t="s">
        <v>37</v>
      </c>
      <c r="AR30" s="32" t="s">
        <v>87</v>
      </c>
      <c r="AS30" s="32" t="s">
        <v>129</v>
      </c>
      <c r="AT30" s="32" t="s">
        <v>135</v>
      </c>
      <c r="AU30" s="8">
        <v>6000</v>
      </c>
      <c r="AV30" s="32" t="s">
        <v>239</v>
      </c>
      <c r="AW30" s="32" t="s">
        <v>336</v>
      </c>
      <c r="AX30" s="32" t="s">
        <v>16</v>
      </c>
      <c r="AY30" s="38" t="s">
        <v>336</v>
      </c>
      <c r="AZ30" s="16"/>
      <c r="BA30" s="16"/>
    </row>
    <row r="31" spans="1:53" x14ac:dyDescent="0.25">
      <c r="A31" s="56">
        <v>30</v>
      </c>
      <c r="B31" s="5">
        <v>45059</v>
      </c>
      <c r="C31" s="4" t="s">
        <v>169</v>
      </c>
      <c r="D31" s="32" t="s">
        <v>140</v>
      </c>
      <c r="E31" s="7">
        <v>30</v>
      </c>
      <c r="F31" s="32" t="s">
        <v>240</v>
      </c>
      <c r="G31" s="32" t="s">
        <v>69</v>
      </c>
      <c r="H31" s="32"/>
      <c r="I31" s="38" t="s">
        <v>91</v>
      </c>
      <c r="J31" s="38" t="s">
        <v>18</v>
      </c>
      <c r="K31" s="38"/>
      <c r="L31" s="38"/>
      <c r="M31" s="38"/>
      <c r="N31" s="38"/>
      <c r="O31" s="38"/>
      <c r="P31" s="35" t="s">
        <v>280</v>
      </c>
      <c r="Q31" s="38" t="s">
        <v>299</v>
      </c>
      <c r="R31" s="35"/>
      <c r="S31" s="40" t="s">
        <v>316</v>
      </c>
      <c r="T31" s="38" t="s">
        <v>320</v>
      </c>
      <c r="U31" s="38"/>
      <c r="V31" s="41" t="s">
        <v>38</v>
      </c>
      <c r="W31" s="32"/>
      <c r="X31" s="43" t="s">
        <v>5</v>
      </c>
      <c r="Y31" s="43"/>
      <c r="Z31" s="38" t="s">
        <v>6</v>
      </c>
      <c r="AA31" s="38" t="s">
        <v>7</v>
      </c>
      <c r="AB31" s="38" t="s">
        <v>4</v>
      </c>
      <c r="AC31" s="38" t="s">
        <v>4</v>
      </c>
      <c r="AD31" s="38" t="s">
        <v>4</v>
      </c>
      <c r="AE31" s="32" t="s">
        <v>375</v>
      </c>
      <c r="AF31" s="32"/>
      <c r="AG31" s="38"/>
      <c r="AH31" s="38" t="s">
        <v>375</v>
      </c>
      <c r="AI31" s="38"/>
      <c r="AJ31" s="38"/>
      <c r="AK31" s="38" t="s">
        <v>16</v>
      </c>
      <c r="AL31" s="38" t="s">
        <v>12</v>
      </c>
      <c r="AM31" s="50" t="s">
        <v>88</v>
      </c>
      <c r="AN31" s="38" t="s">
        <v>231</v>
      </c>
      <c r="AO31" s="38" t="s">
        <v>159</v>
      </c>
      <c r="AP31" s="38" t="s">
        <v>29</v>
      </c>
      <c r="AQ31" s="32" t="s">
        <v>37</v>
      </c>
      <c r="AR31" s="32" t="s">
        <v>89</v>
      </c>
      <c r="AS31" s="32" t="s">
        <v>129</v>
      </c>
      <c r="AT31" s="32" t="s">
        <v>135</v>
      </c>
      <c r="AU31" s="8">
        <v>4500</v>
      </c>
      <c r="AV31" s="32" t="s">
        <v>237</v>
      </c>
      <c r="AW31" s="32" t="s">
        <v>336</v>
      </c>
      <c r="AX31" s="32" t="s">
        <v>16</v>
      </c>
      <c r="AY31" s="38" t="s">
        <v>336</v>
      </c>
      <c r="AZ31" s="16"/>
      <c r="BA31" s="16"/>
    </row>
    <row r="32" spans="1:53" ht="45" x14ac:dyDescent="0.25">
      <c r="A32" s="56">
        <v>31</v>
      </c>
      <c r="B32" s="5">
        <v>45059</v>
      </c>
      <c r="C32" s="6">
        <v>0.4803472222222222</v>
      </c>
      <c r="D32" s="32" t="s">
        <v>140</v>
      </c>
      <c r="E32" s="7">
        <v>15</v>
      </c>
      <c r="F32" s="32" t="s">
        <v>240</v>
      </c>
      <c r="G32" s="32" t="s">
        <v>69</v>
      </c>
      <c r="H32" s="32"/>
      <c r="I32" s="38" t="s">
        <v>18</v>
      </c>
      <c r="J32" s="38" t="s">
        <v>86</v>
      </c>
      <c r="K32" s="38" t="s">
        <v>215</v>
      </c>
      <c r="L32" s="38" t="s">
        <v>217</v>
      </c>
      <c r="M32" s="38" t="s">
        <v>218</v>
      </c>
      <c r="N32" s="38"/>
      <c r="O32" s="38"/>
      <c r="P32" s="35" t="s">
        <v>282</v>
      </c>
      <c r="Q32" s="35" t="s">
        <v>279</v>
      </c>
      <c r="R32" s="35"/>
      <c r="S32" s="38" t="s">
        <v>371</v>
      </c>
      <c r="T32" s="38"/>
      <c r="U32" s="38"/>
      <c r="V32" s="34" t="s">
        <v>38</v>
      </c>
      <c r="W32" s="32"/>
      <c r="X32" s="42" t="s">
        <v>5</v>
      </c>
      <c r="Y32" s="42"/>
      <c r="Z32" s="38" t="s">
        <v>26</v>
      </c>
      <c r="AA32" s="38" t="s">
        <v>19</v>
      </c>
      <c r="AB32" s="38" t="s">
        <v>20</v>
      </c>
      <c r="AC32" s="38" t="s">
        <v>4</v>
      </c>
      <c r="AD32" s="38" t="s">
        <v>4</v>
      </c>
      <c r="AE32" s="32" t="s">
        <v>375</v>
      </c>
      <c r="AF32" s="32"/>
      <c r="AG32" s="38"/>
      <c r="AH32" s="38" t="s">
        <v>375</v>
      </c>
      <c r="AI32" s="38"/>
      <c r="AJ32" s="38"/>
      <c r="AK32" s="38" t="s">
        <v>16</v>
      </c>
      <c r="AL32" s="38" t="s">
        <v>12</v>
      </c>
      <c r="AM32" s="50" t="s">
        <v>83</v>
      </c>
      <c r="AN32" s="39" t="s">
        <v>228</v>
      </c>
      <c r="AO32" s="38" t="s">
        <v>21</v>
      </c>
      <c r="AP32" s="38" t="s">
        <v>29</v>
      </c>
      <c r="AQ32" s="32" t="s">
        <v>71</v>
      </c>
      <c r="AR32" s="32" t="s">
        <v>90</v>
      </c>
      <c r="AS32" s="32" t="s">
        <v>129</v>
      </c>
      <c r="AT32" s="32" t="s">
        <v>135</v>
      </c>
      <c r="AU32" s="8">
        <v>1800</v>
      </c>
      <c r="AV32" s="32" t="s">
        <v>235</v>
      </c>
      <c r="AW32" s="32" t="s">
        <v>336</v>
      </c>
      <c r="AX32" s="32" t="s">
        <v>16</v>
      </c>
      <c r="AY32" s="38" t="s">
        <v>336</v>
      </c>
      <c r="AZ32" s="16"/>
      <c r="BA32" s="16"/>
    </row>
    <row r="33" spans="1:53" x14ac:dyDescent="0.25">
      <c r="A33" s="56">
        <v>32</v>
      </c>
      <c r="B33" s="5">
        <v>45059</v>
      </c>
      <c r="C33" s="4" t="s">
        <v>170</v>
      </c>
      <c r="D33" s="32" t="s">
        <v>0</v>
      </c>
      <c r="E33" s="7">
        <v>20</v>
      </c>
      <c r="F33" s="32" t="s">
        <v>240</v>
      </c>
      <c r="G33" s="32" t="s">
        <v>1</v>
      </c>
      <c r="H33" s="32"/>
      <c r="I33" s="38" t="s">
        <v>91</v>
      </c>
      <c r="J33" s="38"/>
      <c r="K33" s="38"/>
      <c r="L33" s="38"/>
      <c r="M33" s="38"/>
      <c r="N33" s="38"/>
      <c r="O33" s="38"/>
      <c r="P33" s="35" t="s">
        <v>282</v>
      </c>
      <c r="Q33" s="44"/>
      <c r="R33" s="35"/>
      <c r="S33" s="38" t="s">
        <v>319</v>
      </c>
      <c r="T33" s="38"/>
      <c r="U33" s="38"/>
      <c r="V33" s="41" t="s">
        <v>38</v>
      </c>
      <c r="W33" s="32"/>
      <c r="X33" s="43" t="s">
        <v>5</v>
      </c>
      <c r="Y33" s="43"/>
      <c r="Z33" s="38" t="s">
        <v>373</v>
      </c>
      <c r="AA33" s="38" t="s">
        <v>82</v>
      </c>
      <c r="AB33" s="38" t="s">
        <v>4</v>
      </c>
      <c r="AC33" s="38" t="s">
        <v>4</v>
      </c>
      <c r="AD33" s="38" t="s">
        <v>4</v>
      </c>
      <c r="AE33" s="32" t="s">
        <v>375</v>
      </c>
      <c r="AF33" s="32"/>
      <c r="AG33" s="38"/>
      <c r="AH33" s="38" t="s">
        <v>375</v>
      </c>
      <c r="AI33" s="38"/>
      <c r="AJ33" s="38"/>
      <c r="AK33" s="38" t="s">
        <v>16</v>
      </c>
      <c r="AL33" s="38" t="s">
        <v>12</v>
      </c>
      <c r="AM33" s="50" t="s">
        <v>28</v>
      </c>
      <c r="AN33" s="38" t="s">
        <v>227</v>
      </c>
      <c r="AO33" s="38" t="s">
        <v>85</v>
      </c>
      <c r="AP33" s="38" t="s">
        <v>29</v>
      </c>
      <c r="AQ33" s="32" t="s">
        <v>37</v>
      </c>
      <c r="AR33" s="32" t="s">
        <v>90</v>
      </c>
      <c r="AS33" s="32" t="s">
        <v>129</v>
      </c>
      <c r="AT33" s="32" t="s">
        <v>135</v>
      </c>
      <c r="AU33" s="8">
        <v>1800</v>
      </c>
      <c r="AV33" s="32" t="s">
        <v>235</v>
      </c>
      <c r="AW33" s="32" t="s">
        <v>336</v>
      </c>
      <c r="AX33" s="32" t="s">
        <v>16</v>
      </c>
      <c r="AY33" s="38" t="s">
        <v>336</v>
      </c>
      <c r="AZ33" s="16"/>
      <c r="BA33" s="16"/>
    </row>
    <row r="34" spans="1:53" x14ac:dyDescent="0.25">
      <c r="A34" s="56">
        <v>33</v>
      </c>
      <c r="B34" s="5">
        <v>45059</v>
      </c>
      <c r="C34" s="6">
        <v>0.76872685185185186</v>
      </c>
      <c r="D34" s="32" t="s">
        <v>0</v>
      </c>
      <c r="E34" s="7">
        <v>20</v>
      </c>
      <c r="F34" s="32" t="s">
        <v>240</v>
      </c>
      <c r="G34" s="32" t="s">
        <v>69</v>
      </c>
      <c r="H34" s="32"/>
      <c r="I34" s="38" t="s">
        <v>18</v>
      </c>
      <c r="J34" s="38"/>
      <c r="K34" s="38"/>
      <c r="L34" s="38"/>
      <c r="M34" s="38"/>
      <c r="N34" s="38"/>
      <c r="O34" s="38"/>
      <c r="P34" s="38" t="s">
        <v>295</v>
      </c>
      <c r="Q34" s="44"/>
      <c r="R34" s="35"/>
      <c r="S34" s="40" t="s">
        <v>316</v>
      </c>
      <c r="T34" s="38" t="s">
        <v>328</v>
      </c>
      <c r="U34" s="38"/>
      <c r="V34" s="34" t="s">
        <v>183</v>
      </c>
      <c r="W34" s="34" t="s">
        <v>116</v>
      </c>
      <c r="X34" s="42" t="s">
        <v>251</v>
      </c>
      <c r="Y34" s="42"/>
      <c r="Z34" s="38" t="s">
        <v>6</v>
      </c>
      <c r="AA34" s="38" t="s">
        <v>19</v>
      </c>
      <c r="AB34" s="38" t="s">
        <v>4</v>
      </c>
      <c r="AC34" s="38" t="s">
        <v>4</v>
      </c>
      <c r="AD34" s="38" t="s">
        <v>4</v>
      </c>
      <c r="AE34" s="32" t="s">
        <v>375</v>
      </c>
      <c r="AF34" s="32"/>
      <c r="AG34" s="38"/>
      <c r="AH34" s="38" t="s">
        <v>375</v>
      </c>
      <c r="AI34" s="38"/>
      <c r="AJ34" s="38"/>
      <c r="AK34" s="38" t="s">
        <v>16</v>
      </c>
      <c r="AL34" s="38" t="s">
        <v>27</v>
      </c>
      <c r="AM34" s="50" t="s">
        <v>28</v>
      </c>
      <c r="AN34" s="39" t="s">
        <v>227</v>
      </c>
      <c r="AO34" s="38" t="s">
        <v>156</v>
      </c>
      <c r="AP34" s="38" t="s">
        <v>14</v>
      </c>
      <c r="AQ34" s="32" t="s">
        <v>22</v>
      </c>
      <c r="AR34" s="32" t="s">
        <v>84</v>
      </c>
      <c r="AS34" s="32" t="s">
        <v>129</v>
      </c>
      <c r="AT34" s="32" t="s">
        <v>135</v>
      </c>
      <c r="AU34" s="8">
        <v>5000</v>
      </c>
      <c r="AV34" s="32" t="s">
        <v>237</v>
      </c>
      <c r="AW34" s="32" t="s">
        <v>336</v>
      </c>
      <c r="AX34" s="32" t="s">
        <v>16</v>
      </c>
      <c r="AY34" s="38" t="s">
        <v>336</v>
      </c>
      <c r="AZ34" s="16"/>
      <c r="BA34" s="16"/>
    </row>
    <row r="35" spans="1:53" x14ac:dyDescent="0.25">
      <c r="A35" s="56">
        <v>34</v>
      </c>
      <c r="B35" s="5">
        <v>45059</v>
      </c>
      <c r="C35" s="6">
        <v>0.77173611111111118</v>
      </c>
      <c r="D35" s="32" t="s">
        <v>0</v>
      </c>
      <c r="E35" s="7">
        <v>30</v>
      </c>
      <c r="F35" s="32" t="s">
        <v>240</v>
      </c>
      <c r="G35" s="32" t="s">
        <v>1</v>
      </c>
      <c r="H35" s="32"/>
      <c r="I35" s="38" t="s">
        <v>18</v>
      </c>
      <c r="J35" s="32" t="s">
        <v>214</v>
      </c>
      <c r="K35" s="38"/>
      <c r="L35" s="38"/>
      <c r="M35" s="38"/>
      <c r="N35" s="38"/>
      <c r="O35" s="38"/>
      <c r="P35" s="35" t="s">
        <v>280</v>
      </c>
      <c r="Q35" s="38" t="s">
        <v>92</v>
      </c>
      <c r="R35" s="35"/>
      <c r="S35" s="38" t="s">
        <v>25</v>
      </c>
      <c r="T35" s="38"/>
      <c r="U35" s="38"/>
      <c r="V35" s="41" t="s">
        <v>183</v>
      </c>
      <c r="W35" s="32"/>
      <c r="X35" s="43" t="s">
        <v>251</v>
      </c>
      <c r="Y35" s="43"/>
      <c r="Z35" s="38" t="s">
        <v>6</v>
      </c>
      <c r="AA35" s="38" t="s">
        <v>19</v>
      </c>
      <c r="AB35" s="38" t="s">
        <v>4</v>
      </c>
      <c r="AC35" s="38" t="s">
        <v>4</v>
      </c>
      <c r="AD35" s="38" t="s">
        <v>4</v>
      </c>
      <c r="AE35" s="32" t="s">
        <v>375</v>
      </c>
      <c r="AF35" s="32"/>
      <c r="AG35" s="38"/>
      <c r="AH35" s="38" t="s">
        <v>375</v>
      </c>
      <c r="AI35" s="38"/>
      <c r="AJ35" s="38"/>
      <c r="AK35" s="38" t="s">
        <v>16</v>
      </c>
      <c r="AL35" s="38" t="s">
        <v>12</v>
      </c>
      <c r="AM35" s="50" t="s">
        <v>79</v>
      </c>
      <c r="AN35" s="38" t="s">
        <v>231</v>
      </c>
      <c r="AO35" s="38" t="s">
        <v>93</v>
      </c>
      <c r="AP35" s="38" t="s">
        <v>29</v>
      </c>
      <c r="AQ35" s="32" t="s">
        <v>15</v>
      </c>
      <c r="AR35" s="32" t="s">
        <v>84</v>
      </c>
      <c r="AS35" s="32" t="s">
        <v>129</v>
      </c>
      <c r="AT35" s="32" t="s">
        <v>135</v>
      </c>
      <c r="AU35" s="8">
        <v>200</v>
      </c>
      <c r="AV35" s="32" t="s">
        <v>234</v>
      </c>
      <c r="AW35" s="32" t="s">
        <v>336</v>
      </c>
      <c r="AX35" s="32" t="s">
        <v>16</v>
      </c>
      <c r="AY35" s="38" t="s">
        <v>336</v>
      </c>
      <c r="AZ35" s="16"/>
      <c r="BA35" s="16"/>
    </row>
    <row r="36" spans="1:53" x14ac:dyDescent="0.25">
      <c r="A36" s="56">
        <v>35</v>
      </c>
      <c r="B36" s="5">
        <v>45059</v>
      </c>
      <c r="C36" s="6">
        <v>0.78903935185185192</v>
      </c>
      <c r="D36" s="32" t="s">
        <v>17</v>
      </c>
      <c r="E36" s="32" t="s">
        <v>247</v>
      </c>
      <c r="F36" s="32" t="s">
        <v>247</v>
      </c>
      <c r="G36" s="32" t="s">
        <v>247</v>
      </c>
      <c r="H36" s="32" t="s">
        <v>247</v>
      </c>
      <c r="I36" s="32" t="s">
        <v>247</v>
      </c>
      <c r="J36" s="32" t="s">
        <v>247</v>
      </c>
      <c r="K36" s="32" t="s">
        <v>247</v>
      </c>
      <c r="L36" s="32" t="s">
        <v>247</v>
      </c>
      <c r="M36" s="32" t="s">
        <v>247</v>
      </c>
      <c r="N36" s="32" t="s">
        <v>247</v>
      </c>
      <c r="O36" s="32" t="s">
        <v>247</v>
      </c>
      <c r="P36" s="32" t="s">
        <v>247</v>
      </c>
      <c r="Q36" s="32" t="s">
        <v>247</v>
      </c>
      <c r="R36" s="32" t="s">
        <v>247</v>
      </c>
      <c r="S36" s="32"/>
      <c r="T36" s="32" t="s">
        <v>247</v>
      </c>
      <c r="U36" s="32" t="s">
        <v>247</v>
      </c>
      <c r="V36" s="32" t="s">
        <v>247</v>
      </c>
      <c r="W36" s="32" t="s">
        <v>247</v>
      </c>
      <c r="X36" s="42" t="s">
        <v>247</v>
      </c>
      <c r="Y36" s="32" t="s">
        <v>247</v>
      </c>
      <c r="Z36" s="32"/>
      <c r="AA36" s="32" t="s">
        <v>247</v>
      </c>
      <c r="AB36" s="32" t="s">
        <v>247</v>
      </c>
      <c r="AC36" s="32" t="s">
        <v>4</v>
      </c>
      <c r="AD36" s="32" t="s">
        <v>247</v>
      </c>
      <c r="AE36" s="32" t="s">
        <v>375</v>
      </c>
      <c r="AF36" s="32" t="s">
        <v>247</v>
      </c>
      <c r="AG36" s="32" t="s">
        <v>247</v>
      </c>
      <c r="AH36" s="38" t="s">
        <v>375</v>
      </c>
      <c r="AI36" s="32" t="s">
        <v>247</v>
      </c>
      <c r="AJ36" s="32" t="s">
        <v>247</v>
      </c>
      <c r="AK36" s="32" t="s">
        <v>247</v>
      </c>
      <c r="AL36" s="38" t="s">
        <v>27</v>
      </c>
      <c r="AM36" s="50" t="s">
        <v>94</v>
      </c>
      <c r="AN36" s="39" t="s">
        <v>231</v>
      </c>
      <c r="AO36" s="38" t="s">
        <v>157</v>
      </c>
      <c r="AP36" s="38" t="s">
        <v>14</v>
      </c>
      <c r="AQ36" s="32" t="s">
        <v>15</v>
      </c>
      <c r="AR36" s="32" t="s">
        <v>84</v>
      </c>
      <c r="AS36" s="32" t="s">
        <v>129</v>
      </c>
      <c r="AT36" s="32" t="s">
        <v>135</v>
      </c>
      <c r="AU36" s="32" t="s">
        <v>333</v>
      </c>
      <c r="AV36" s="32" t="s">
        <v>333</v>
      </c>
      <c r="AW36" s="32" t="s">
        <v>336</v>
      </c>
      <c r="AX36" s="32" t="s">
        <v>177</v>
      </c>
      <c r="AY36" s="38" t="s">
        <v>336</v>
      </c>
      <c r="AZ36" s="16"/>
      <c r="BA36" s="16"/>
    </row>
    <row r="37" spans="1:53" ht="30" x14ac:dyDescent="0.25">
      <c r="A37" s="56">
        <v>36</v>
      </c>
      <c r="B37" s="5">
        <v>45059</v>
      </c>
      <c r="C37" s="6">
        <v>0.81042824074074071</v>
      </c>
      <c r="D37" s="32" t="s">
        <v>140</v>
      </c>
      <c r="E37" s="7">
        <v>80</v>
      </c>
      <c r="F37" s="32" t="s">
        <v>241</v>
      </c>
      <c r="G37" s="32" t="s">
        <v>69</v>
      </c>
      <c r="H37" s="32"/>
      <c r="I37" s="38" t="s">
        <v>91</v>
      </c>
      <c r="J37" s="38" t="s">
        <v>215</v>
      </c>
      <c r="K37" s="38"/>
      <c r="L37" s="38"/>
      <c r="M37" s="38"/>
      <c r="N37" s="38"/>
      <c r="O37" s="38"/>
      <c r="P37" s="38" t="s">
        <v>58</v>
      </c>
      <c r="Q37" s="44"/>
      <c r="R37" s="35"/>
      <c r="S37" s="40" t="s">
        <v>316</v>
      </c>
      <c r="T37" s="38" t="s">
        <v>95</v>
      </c>
      <c r="U37" s="38"/>
      <c r="V37" s="41" t="s">
        <v>116</v>
      </c>
      <c r="W37" s="32"/>
      <c r="X37" s="43" t="s">
        <v>251</v>
      </c>
      <c r="Y37" s="43"/>
      <c r="Z37" s="38" t="s">
        <v>6</v>
      </c>
      <c r="AA37" s="38" t="s">
        <v>19</v>
      </c>
      <c r="AB37" s="38" t="s">
        <v>4</v>
      </c>
      <c r="AC37" s="38" t="s">
        <v>6</v>
      </c>
      <c r="AD37" s="38" t="s">
        <v>313</v>
      </c>
      <c r="AE37" s="38" t="s">
        <v>23</v>
      </c>
      <c r="AF37" s="32" t="s">
        <v>129</v>
      </c>
      <c r="AG37" s="38" t="s">
        <v>135</v>
      </c>
      <c r="AH37" s="38" t="s">
        <v>376</v>
      </c>
      <c r="AI37" s="47"/>
      <c r="AJ37" s="38"/>
      <c r="AK37" s="38" t="s">
        <v>16</v>
      </c>
      <c r="AL37" s="38" t="s">
        <v>12</v>
      </c>
      <c r="AM37" s="50" t="s">
        <v>88</v>
      </c>
      <c r="AN37" s="38" t="s">
        <v>231</v>
      </c>
      <c r="AO37" s="38" t="s">
        <v>337</v>
      </c>
      <c r="AP37" s="38" t="s">
        <v>14</v>
      </c>
      <c r="AQ37" s="32" t="s">
        <v>37</v>
      </c>
      <c r="AR37" s="32" t="s">
        <v>90</v>
      </c>
      <c r="AS37" s="32" t="s">
        <v>129</v>
      </c>
      <c r="AT37" s="32" t="s">
        <v>135</v>
      </c>
      <c r="AU37" s="13">
        <v>7000</v>
      </c>
      <c r="AV37" s="55" t="s">
        <v>239</v>
      </c>
      <c r="AW37" s="32" t="s">
        <v>336</v>
      </c>
      <c r="AX37" s="32" t="s">
        <v>16</v>
      </c>
      <c r="AY37" s="38" t="s">
        <v>336</v>
      </c>
      <c r="AZ37" s="16"/>
      <c r="BA37" s="16"/>
    </row>
    <row r="38" spans="1:53" x14ac:dyDescent="0.25">
      <c r="A38" s="56">
        <v>37</v>
      </c>
      <c r="B38" s="5">
        <v>45059</v>
      </c>
      <c r="C38" s="6">
        <v>0.83906249999999993</v>
      </c>
      <c r="D38" s="32" t="s">
        <v>140</v>
      </c>
      <c r="E38" s="7">
        <v>30</v>
      </c>
      <c r="F38" s="32" t="s">
        <v>240</v>
      </c>
      <c r="G38" s="32" t="s">
        <v>269</v>
      </c>
      <c r="H38" s="32"/>
      <c r="I38" s="38" t="s">
        <v>57</v>
      </c>
      <c r="J38" s="38"/>
      <c r="K38" s="38"/>
      <c r="L38" s="38"/>
      <c r="M38" s="38"/>
      <c r="N38" s="38"/>
      <c r="O38" s="38"/>
      <c r="P38" s="35" t="s">
        <v>282</v>
      </c>
      <c r="Q38" s="44"/>
      <c r="R38" s="35"/>
      <c r="S38" s="38"/>
      <c r="T38" s="38"/>
      <c r="U38" s="38"/>
      <c r="V38" s="34" t="s">
        <v>38</v>
      </c>
      <c r="W38" s="32"/>
      <c r="X38" s="42" t="s">
        <v>5</v>
      </c>
      <c r="Y38" s="42"/>
      <c r="Z38" s="38" t="s">
        <v>16</v>
      </c>
      <c r="AA38" s="38" t="s">
        <v>19</v>
      </c>
      <c r="AB38" s="38" t="s">
        <v>4</v>
      </c>
      <c r="AC38" s="38" t="s">
        <v>4</v>
      </c>
      <c r="AD38" s="38" t="s">
        <v>4</v>
      </c>
      <c r="AE38" s="32" t="s">
        <v>375</v>
      </c>
      <c r="AF38" s="32"/>
      <c r="AG38" s="38"/>
      <c r="AH38" s="38" t="s">
        <v>375</v>
      </c>
      <c r="AI38" s="38"/>
      <c r="AJ38" s="38"/>
      <c r="AK38" s="38" t="s">
        <v>16</v>
      </c>
      <c r="AL38" s="38" t="s">
        <v>12</v>
      </c>
      <c r="AM38" s="50">
        <v>52</v>
      </c>
      <c r="AN38" s="39" t="s">
        <v>228</v>
      </c>
      <c r="AO38" s="38" t="s">
        <v>160</v>
      </c>
      <c r="AP38" s="38" t="s">
        <v>29</v>
      </c>
      <c r="AQ38" s="32" t="s">
        <v>37</v>
      </c>
      <c r="AR38" s="32" t="s">
        <v>23</v>
      </c>
      <c r="AS38" s="32" t="s">
        <v>129</v>
      </c>
      <c r="AT38" s="32" t="s">
        <v>135</v>
      </c>
      <c r="AU38" s="8">
        <v>3000</v>
      </c>
      <c r="AV38" s="32" t="s">
        <v>236</v>
      </c>
      <c r="AW38" s="32" t="s">
        <v>336</v>
      </c>
      <c r="AX38" s="32" t="s">
        <v>16</v>
      </c>
      <c r="AY38" s="38" t="s">
        <v>336</v>
      </c>
      <c r="AZ38" s="16"/>
      <c r="BA38" s="16"/>
    </row>
    <row r="39" spans="1:53" x14ac:dyDescent="0.25">
      <c r="A39" s="56">
        <v>38</v>
      </c>
      <c r="B39" s="5">
        <v>45059</v>
      </c>
      <c r="C39" s="6">
        <v>0.84273148148148147</v>
      </c>
      <c r="D39" s="32" t="s">
        <v>0</v>
      </c>
      <c r="E39" s="7">
        <v>20</v>
      </c>
      <c r="F39" s="32" t="s">
        <v>240</v>
      </c>
      <c r="G39" s="32" t="s">
        <v>269</v>
      </c>
      <c r="H39" s="32"/>
      <c r="I39" s="38" t="s">
        <v>91</v>
      </c>
      <c r="J39" s="38"/>
      <c r="K39" s="38"/>
      <c r="L39" s="38"/>
      <c r="M39" s="38"/>
      <c r="N39" s="38"/>
      <c r="O39" s="38"/>
      <c r="P39" s="35" t="s">
        <v>279</v>
      </c>
      <c r="Q39" s="38" t="s">
        <v>97</v>
      </c>
      <c r="R39" s="35"/>
      <c r="S39" s="38" t="s">
        <v>86</v>
      </c>
      <c r="T39" s="38" t="s">
        <v>322</v>
      </c>
      <c r="U39" s="38"/>
      <c r="V39" s="41" t="s">
        <v>38</v>
      </c>
      <c r="W39" s="32"/>
      <c r="X39" s="43" t="s">
        <v>5</v>
      </c>
      <c r="Y39" s="43"/>
      <c r="Z39" s="38" t="s">
        <v>373</v>
      </c>
      <c r="AA39" s="38" t="s">
        <v>82</v>
      </c>
      <c r="AB39" s="38" t="s">
        <v>4</v>
      </c>
      <c r="AC39" s="38" t="s">
        <v>4</v>
      </c>
      <c r="AD39" s="38" t="s">
        <v>4</v>
      </c>
      <c r="AE39" s="32" t="s">
        <v>375</v>
      </c>
      <c r="AF39" s="32"/>
      <c r="AG39" s="38"/>
      <c r="AH39" s="38" t="s">
        <v>375</v>
      </c>
      <c r="AI39" s="38"/>
      <c r="AJ39" s="38"/>
      <c r="AK39" s="38" t="s">
        <v>16</v>
      </c>
      <c r="AL39" s="38" t="s">
        <v>12</v>
      </c>
      <c r="AM39" s="50">
        <v>49</v>
      </c>
      <c r="AN39" s="38" t="s">
        <v>231</v>
      </c>
      <c r="AO39" s="38" t="s">
        <v>21</v>
      </c>
      <c r="AP39" s="38" t="s">
        <v>14</v>
      </c>
      <c r="AQ39" s="32" t="s">
        <v>71</v>
      </c>
      <c r="AR39" s="32" t="s">
        <v>98</v>
      </c>
      <c r="AS39" s="32" t="s">
        <v>129</v>
      </c>
      <c r="AT39" s="32" t="s">
        <v>135</v>
      </c>
      <c r="AU39" s="8">
        <v>1800</v>
      </c>
      <c r="AV39" s="32" t="s">
        <v>235</v>
      </c>
      <c r="AW39" s="32" t="s">
        <v>336</v>
      </c>
      <c r="AX39" s="32"/>
      <c r="AY39" s="38" t="s">
        <v>336</v>
      </c>
      <c r="AZ39" s="16"/>
      <c r="BA39" s="16"/>
    </row>
    <row r="40" spans="1:53" x14ac:dyDescent="0.25">
      <c r="A40" s="56">
        <v>39</v>
      </c>
      <c r="B40" s="5">
        <v>45059</v>
      </c>
      <c r="C40" s="6">
        <v>0.85578703703703696</v>
      </c>
      <c r="D40" s="32" t="s">
        <v>24</v>
      </c>
      <c r="E40" s="7">
        <v>30</v>
      </c>
      <c r="F40" s="32" t="s">
        <v>240</v>
      </c>
      <c r="G40" s="32" t="s">
        <v>69</v>
      </c>
      <c r="H40" s="32"/>
      <c r="I40" s="38" t="s">
        <v>91</v>
      </c>
      <c r="J40" s="38"/>
      <c r="K40" s="38"/>
      <c r="L40" s="38"/>
      <c r="M40" s="38"/>
      <c r="N40" s="38"/>
      <c r="O40" s="38"/>
      <c r="P40" s="44" t="s">
        <v>284</v>
      </c>
      <c r="Q40" s="38" t="s">
        <v>99</v>
      </c>
      <c r="R40" s="35"/>
      <c r="S40" s="38" t="s">
        <v>86</v>
      </c>
      <c r="T40" s="38"/>
      <c r="U40" s="38"/>
      <c r="V40" s="34" t="s">
        <v>38</v>
      </c>
      <c r="W40" s="32"/>
      <c r="X40" s="42" t="s">
        <v>5</v>
      </c>
      <c r="Y40" s="42"/>
      <c r="Z40" s="38" t="s">
        <v>26</v>
      </c>
      <c r="AA40" s="38" t="s">
        <v>77</v>
      </c>
      <c r="AB40" s="38" t="s">
        <v>4</v>
      </c>
      <c r="AC40" s="38" t="s">
        <v>4</v>
      </c>
      <c r="AD40" s="38" t="s">
        <v>4</v>
      </c>
      <c r="AE40" s="32" t="s">
        <v>375</v>
      </c>
      <c r="AF40" s="32"/>
      <c r="AG40" s="38"/>
      <c r="AH40" s="38" t="s">
        <v>375</v>
      </c>
      <c r="AI40" s="38"/>
      <c r="AJ40" s="38"/>
      <c r="AK40" s="38" t="s">
        <v>16</v>
      </c>
      <c r="AL40" s="38" t="s">
        <v>27</v>
      </c>
      <c r="AM40" s="50" t="s">
        <v>70</v>
      </c>
      <c r="AN40" s="39" t="s">
        <v>231</v>
      </c>
      <c r="AO40" s="38" t="s">
        <v>158</v>
      </c>
      <c r="AP40" s="38" t="s">
        <v>29</v>
      </c>
      <c r="AQ40" s="32" t="s">
        <v>37</v>
      </c>
      <c r="AR40" s="32" t="s">
        <v>84</v>
      </c>
      <c r="AS40" s="32" t="s">
        <v>129</v>
      </c>
      <c r="AT40" s="32" t="s">
        <v>135</v>
      </c>
      <c r="AU40" s="8">
        <v>4000</v>
      </c>
      <c r="AV40" s="32" t="s">
        <v>237</v>
      </c>
      <c r="AW40" s="32" t="s">
        <v>336</v>
      </c>
      <c r="AX40" s="32" t="s">
        <v>16</v>
      </c>
      <c r="AY40" s="38" t="s">
        <v>336</v>
      </c>
      <c r="AZ40" s="16"/>
      <c r="BA40" s="16"/>
    </row>
    <row r="41" spans="1:53" x14ac:dyDescent="0.25">
      <c r="A41" s="56">
        <v>40</v>
      </c>
      <c r="B41" s="5">
        <v>45059</v>
      </c>
      <c r="C41" s="4" t="s">
        <v>171</v>
      </c>
      <c r="D41" s="32" t="s">
        <v>17</v>
      </c>
      <c r="E41" s="32" t="s">
        <v>247</v>
      </c>
      <c r="F41" s="32" t="s">
        <v>247</v>
      </c>
      <c r="G41" s="32" t="s">
        <v>247</v>
      </c>
      <c r="H41" s="32" t="s">
        <v>247</v>
      </c>
      <c r="I41" s="32" t="s">
        <v>247</v>
      </c>
      <c r="J41" s="32" t="s">
        <v>247</v>
      </c>
      <c r="K41" s="32" t="s">
        <v>247</v>
      </c>
      <c r="L41" s="32" t="s">
        <v>247</v>
      </c>
      <c r="M41" s="32" t="s">
        <v>247</v>
      </c>
      <c r="N41" s="32" t="s">
        <v>247</v>
      </c>
      <c r="O41" s="32" t="s">
        <v>247</v>
      </c>
      <c r="P41" s="32" t="s">
        <v>247</v>
      </c>
      <c r="Q41" s="35" t="s">
        <v>281</v>
      </c>
      <c r="R41" s="32" t="s">
        <v>247</v>
      </c>
      <c r="S41" s="32"/>
      <c r="T41" s="32" t="s">
        <v>247</v>
      </c>
      <c r="U41" s="32" t="s">
        <v>247</v>
      </c>
      <c r="V41" s="32" t="s">
        <v>247</v>
      </c>
      <c r="W41" s="32" t="s">
        <v>247</v>
      </c>
      <c r="X41" s="43" t="s">
        <v>247</v>
      </c>
      <c r="Y41" s="32" t="s">
        <v>247</v>
      </c>
      <c r="Z41" s="32"/>
      <c r="AA41" s="32" t="s">
        <v>247</v>
      </c>
      <c r="AB41" s="32" t="s">
        <v>247</v>
      </c>
      <c r="AC41" s="32" t="s">
        <v>4</v>
      </c>
      <c r="AD41" s="32" t="s">
        <v>247</v>
      </c>
      <c r="AE41" s="32" t="s">
        <v>375</v>
      </c>
      <c r="AF41" s="32" t="s">
        <v>247</v>
      </c>
      <c r="AG41" s="32" t="s">
        <v>247</v>
      </c>
      <c r="AH41" s="38" t="s">
        <v>375</v>
      </c>
      <c r="AI41" s="32" t="s">
        <v>247</v>
      </c>
      <c r="AJ41" s="32" t="s">
        <v>247</v>
      </c>
      <c r="AK41" s="32" t="s">
        <v>247</v>
      </c>
      <c r="AL41" s="38" t="s">
        <v>27</v>
      </c>
      <c r="AM41" s="50" t="s">
        <v>100</v>
      </c>
      <c r="AN41" s="38" t="s">
        <v>227</v>
      </c>
      <c r="AO41" s="38" t="s">
        <v>161</v>
      </c>
      <c r="AP41" s="38" t="s">
        <v>127</v>
      </c>
      <c r="AQ41" s="32" t="s">
        <v>22</v>
      </c>
      <c r="AR41" s="32" t="s">
        <v>84</v>
      </c>
      <c r="AS41" s="32" t="s">
        <v>129</v>
      </c>
      <c r="AT41" s="32" t="s">
        <v>135</v>
      </c>
      <c r="AU41" s="8">
        <v>1900</v>
      </c>
      <c r="AV41" s="32" t="s">
        <v>235</v>
      </c>
      <c r="AW41" s="32" t="s">
        <v>336</v>
      </c>
      <c r="AX41" s="32" t="s">
        <v>177</v>
      </c>
      <c r="AY41" s="38" t="s">
        <v>336</v>
      </c>
      <c r="AZ41" s="16"/>
      <c r="BA41" s="16"/>
    </row>
    <row r="42" spans="1:53" x14ac:dyDescent="0.25">
      <c r="A42" s="56">
        <v>41</v>
      </c>
      <c r="B42" s="5">
        <v>45059</v>
      </c>
      <c r="C42" s="6">
        <v>0.94920138888888894</v>
      </c>
      <c r="D42" s="32" t="s">
        <v>0</v>
      </c>
      <c r="E42" s="7">
        <v>10</v>
      </c>
      <c r="F42" s="32" t="s">
        <v>240</v>
      </c>
      <c r="G42" s="32" t="s">
        <v>69</v>
      </c>
      <c r="H42" s="32"/>
      <c r="I42" s="38" t="s">
        <v>91</v>
      </c>
      <c r="J42" s="38"/>
      <c r="K42" s="38"/>
      <c r="L42" s="38"/>
      <c r="M42" s="38"/>
      <c r="N42" s="38"/>
      <c r="O42" s="38"/>
      <c r="P42" s="35" t="s">
        <v>279</v>
      </c>
      <c r="Q42" s="35" t="s">
        <v>305</v>
      </c>
      <c r="R42" s="35"/>
      <c r="S42" s="38" t="s">
        <v>300</v>
      </c>
      <c r="T42" s="38" t="s">
        <v>85</v>
      </c>
      <c r="U42" s="38"/>
      <c r="V42" s="34" t="s">
        <v>38</v>
      </c>
      <c r="W42" s="32"/>
      <c r="X42" s="42" t="s">
        <v>5</v>
      </c>
      <c r="Y42" s="42"/>
      <c r="Z42" s="38" t="s">
        <v>6</v>
      </c>
      <c r="AA42" s="38" t="s">
        <v>82</v>
      </c>
      <c r="AB42" s="38" t="s">
        <v>4</v>
      </c>
      <c r="AC42" s="38" t="s">
        <v>4</v>
      </c>
      <c r="AD42" s="38" t="s">
        <v>4</v>
      </c>
      <c r="AE42" s="32" t="s">
        <v>375</v>
      </c>
      <c r="AF42" s="32"/>
      <c r="AG42" s="38"/>
      <c r="AH42" s="38" t="s">
        <v>375</v>
      </c>
      <c r="AI42" s="38"/>
      <c r="AJ42" s="38"/>
      <c r="AK42" s="38" t="s">
        <v>16</v>
      </c>
      <c r="AL42" s="38" t="s">
        <v>27</v>
      </c>
      <c r="AM42" s="50" t="s">
        <v>79</v>
      </c>
      <c r="AN42" s="39" t="s">
        <v>231</v>
      </c>
      <c r="AO42" s="38" t="s">
        <v>148</v>
      </c>
      <c r="AP42" s="38" t="s">
        <v>14</v>
      </c>
      <c r="AQ42" s="32" t="s">
        <v>15</v>
      </c>
      <c r="AR42" s="32" t="s">
        <v>23</v>
      </c>
      <c r="AS42" s="32" t="s">
        <v>129</v>
      </c>
      <c r="AT42" s="32" t="s">
        <v>135</v>
      </c>
      <c r="AU42" s="32" t="s">
        <v>333</v>
      </c>
      <c r="AV42" s="32" t="s">
        <v>333</v>
      </c>
      <c r="AW42" s="32" t="s">
        <v>336</v>
      </c>
      <c r="AX42" s="32" t="s">
        <v>16</v>
      </c>
      <c r="AY42" s="38" t="s">
        <v>336</v>
      </c>
      <c r="AZ42" s="16"/>
      <c r="BA42" s="16"/>
    </row>
    <row r="43" spans="1:53" ht="30" x14ac:dyDescent="0.25">
      <c r="A43" s="56">
        <v>42</v>
      </c>
      <c r="B43" s="5">
        <v>45060</v>
      </c>
      <c r="C43" s="6">
        <v>0.323125</v>
      </c>
      <c r="D43" s="32" t="s">
        <v>140</v>
      </c>
      <c r="E43" s="7">
        <v>50</v>
      </c>
      <c r="F43" s="32" t="s">
        <v>240</v>
      </c>
      <c r="G43" s="32" t="s">
        <v>1</v>
      </c>
      <c r="H43" s="32"/>
      <c r="I43" s="38" t="s">
        <v>18</v>
      </c>
      <c r="J43" s="38" t="s">
        <v>214</v>
      </c>
      <c r="K43" s="38" t="s">
        <v>57</v>
      </c>
      <c r="L43" s="38"/>
      <c r="M43" s="38"/>
      <c r="N43" s="38"/>
      <c r="O43" s="38"/>
      <c r="P43" s="35" t="s">
        <v>279</v>
      </c>
      <c r="Q43" s="35"/>
      <c r="R43" s="35"/>
      <c r="S43" s="38" t="s">
        <v>86</v>
      </c>
      <c r="T43" s="38"/>
      <c r="U43" s="38"/>
      <c r="V43" s="41" t="s">
        <v>183</v>
      </c>
      <c r="W43" s="32"/>
      <c r="X43" s="43" t="s">
        <v>251</v>
      </c>
      <c r="Y43" s="43"/>
      <c r="Z43" s="38" t="s">
        <v>39</v>
      </c>
      <c r="AA43" s="38" t="s">
        <v>7</v>
      </c>
      <c r="AB43" s="38" t="s">
        <v>8</v>
      </c>
      <c r="AC43" s="38" t="s">
        <v>6</v>
      </c>
      <c r="AD43" s="38" t="s">
        <v>50</v>
      </c>
      <c r="AE43" s="38" t="s">
        <v>23</v>
      </c>
      <c r="AF43" s="32" t="s">
        <v>129</v>
      </c>
      <c r="AG43" s="38" t="s">
        <v>135</v>
      </c>
      <c r="AH43" s="38" t="s">
        <v>51</v>
      </c>
      <c r="AI43" s="38">
        <v>99</v>
      </c>
      <c r="AJ43" s="38"/>
      <c r="AK43" s="38" t="s">
        <v>101</v>
      </c>
      <c r="AL43" s="38" t="s">
        <v>12</v>
      </c>
      <c r="AM43" s="50">
        <v>51</v>
      </c>
      <c r="AN43" s="38" t="s">
        <v>228</v>
      </c>
      <c r="AO43" s="38" t="s">
        <v>337</v>
      </c>
      <c r="AP43" s="38" t="s">
        <v>127</v>
      </c>
      <c r="AQ43" s="32" t="s">
        <v>37</v>
      </c>
      <c r="AR43" s="32" t="s">
        <v>90</v>
      </c>
      <c r="AS43" s="32" t="s">
        <v>129</v>
      </c>
      <c r="AT43" s="32" t="s">
        <v>135</v>
      </c>
      <c r="AU43" s="8">
        <v>5000</v>
      </c>
      <c r="AV43" s="32" t="s">
        <v>237</v>
      </c>
      <c r="AW43" s="32" t="s">
        <v>336</v>
      </c>
      <c r="AX43" s="32" t="s">
        <v>16</v>
      </c>
      <c r="AY43" s="38" t="s">
        <v>336</v>
      </c>
      <c r="AZ43" s="16"/>
      <c r="BA43" s="16"/>
    </row>
    <row r="44" spans="1:53" x14ac:dyDescent="0.25">
      <c r="A44" s="56">
        <v>43</v>
      </c>
      <c r="B44" s="5">
        <v>45060</v>
      </c>
      <c r="C44" s="6">
        <v>0.44315972222222227</v>
      </c>
      <c r="D44" s="32" t="s">
        <v>0</v>
      </c>
      <c r="E44" s="7">
        <v>20</v>
      </c>
      <c r="F44" s="32" t="s">
        <v>240</v>
      </c>
      <c r="G44" s="32" t="s">
        <v>69</v>
      </c>
      <c r="H44" s="32"/>
      <c r="I44" s="38" t="s">
        <v>57</v>
      </c>
      <c r="J44" s="38"/>
      <c r="K44" s="38"/>
      <c r="L44" s="38"/>
      <c r="M44" s="38"/>
      <c r="N44" s="38"/>
      <c r="O44" s="38"/>
      <c r="P44" s="35" t="s">
        <v>279</v>
      </c>
      <c r="Q44" s="38" t="s">
        <v>102</v>
      </c>
      <c r="R44" s="35"/>
      <c r="S44" s="38" t="s">
        <v>86</v>
      </c>
      <c r="T44" s="38" t="s">
        <v>103</v>
      </c>
      <c r="U44" s="38"/>
      <c r="V44" s="34" t="s">
        <v>38</v>
      </c>
      <c r="W44" s="32"/>
      <c r="X44" s="42" t="s">
        <v>5</v>
      </c>
      <c r="Y44" s="42"/>
      <c r="Z44" s="38" t="s">
        <v>6</v>
      </c>
      <c r="AA44" s="38" t="s">
        <v>7</v>
      </c>
      <c r="AB44" s="38" t="s">
        <v>4</v>
      </c>
      <c r="AC44" s="38" t="s">
        <v>4</v>
      </c>
      <c r="AD44" s="38" t="s">
        <v>4</v>
      </c>
      <c r="AE44" s="32" t="s">
        <v>375</v>
      </c>
      <c r="AF44" s="32"/>
      <c r="AG44" s="38"/>
      <c r="AH44" s="38" t="s">
        <v>375</v>
      </c>
      <c r="AI44" s="38"/>
      <c r="AJ44" s="38"/>
      <c r="AK44" s="38" t="s">
        <v>16</v>
      </c>
      <c r="AL44" s="38" t="s">
        <v>27</v>
      </c>
      <c r="AM44" s="50" t="s">
        <v>13</v>
      </c>
      <c r="AN44" s="39" t="s">
        <v>227</v>
      </c>
      <c r="AO44" s="38" t="s">
        <v>162</v>
      </c>
      <c r="AP44" s="38" t="s">
        <v>29</v>
      </c>
      <c r="AQ44" s="32" t="s">
        <v>22</v>
      </c>
      <c r="AR44" s="32" t="s">
        <v>84</v>
      </c>
      <c r="AS44" s="32" t="s">
        <v>129</v>
      </c>
      <c r="AT44" s="32" t="s">
        <v>135</v>
      </c>
      <c r="AU44" s="8">
        <v>4000</v>
      </c>
      <c r="AV44" s="32" t="s">
        <v>237</v>
      </c>
      <c r="AW44" s="32" t="s">
        <v>336</v>
      </c>
      <c r="AX44" s="32" t="s">
        <v>16</v>
      </c>
      <c r="AY44" s="38" t="s">
        <v>336</v>
      </c>
      <c r="AZ44" s="16"/>
      <c r="BA44" s="16"/>
    </row>
    <row r="45" spans="1:53" x14ac:dyDescent="0.25">
      <c r="A45" s="56">
        <v>44</v>
      </c>
      <c r="B45" s="5">
        <v>45060</v>
      </c>
      <c r="C45" s="6">
        <v>0.67499999999999993</v>
      </c>
      <c r="D45" s="32" t="s">
        <v>140</v>
      </c>
      <c r="E45" s="32" t="s">
        <v>248</v>
      </c>
      <c r="F45" s="32" t="s">
        <v>248</v>
      </c>
      <c r="G45" s="32" t="s">
        <v>104</v>
      </c>
      <c r="H45" s="32"/>
      <c r="I45" s="38" t="s">
        <v>18</v>
      </c>
      <c r="J45" s="38"/>
      <c r="K45" s="38"/>
      <c r="L45" s="38"/>
      <c r="M45" s="38"/>
      <c r="N45" s="38"/>
      <c r="O45" s="38"/>
      <c r="P45" s="38" t="s">
        <v>295</v>
      </c>
      <c r="Q45" s="35"/>
      <c r="R45" s="35"/>
      <c r="S45" s="38"/>
      <c r="T45" s="38"/>
      <c r="U45" s="38"/>
      <c r="V45" s="41" t="s">
        <v>38</v>
      </c>
      <c r="W45" s="32"/>
      <c r="X45" s="43" t="s">
        <v>5</v>
      </c>
      <c r="Y45" s="43"/>
      <c r="Z45" s="38" t="s">
        <v>26</v>
      </c>
      <c r="AA45" s="38" t="s">
        <v>82</v>
      </c>
      <c r="AB45" s="38" t="s">
        <v>4</v>
      </c>
      <c r="AC45" s="38" t="s">
        <v>4</v>
      </c>
      <c r="AD45" s="38" t="s">
        <v>4</v>
      </c>
      <c r="AE45" s="32" t="s">
        <v>375</v>
      </c>
      <c r="AF45" s="32"/>
      <c r="AG45" s="38"/>
      <c r="AH45" s="38" t="s">
        <v>375</v>
      </c>
      <c r="AI45" s="38"/>
      <c r="AJ45" s="38"/>
      <c r="AK45" s="38" t="s">
        <v>16</v>
      </c>
      <c r="AL45" s="38" t="s">
        <v>27</v>
      </c>
      <c r="AM45" s="50" t="s">
        <v>36</v>
      </c>
      <c r="AN45" s="38" t="s">
        <v>228</v>
      </c>
      <c r="AO45" s="38" t="s">
        <v>203</v>
      </c>
      <c r="AP45" s="38" t="s">
        <v>29</v>
      </c>
      <c r="AQ45" s="32" t="s">
        <v>37</v>
      </c>
      <c r="AR45" s="32" t="s">
        <v>84</v>
      </c>
      <c r="AS45" s="32" t="s">
        <v>129</v>
      </c>
      <c r="AT45" s="32" t="s">
        <v>135</v>
      </c>
      <c r="AU45" s="32" t="s">
        <v>333</v>
      </c>
      <c r="AV45" s="32" t="s">
        <v>333</v>
      </c>
      <c r="AW45" s="32" t="s">
        <v>38</v>
      </c>
      <c r="AX45" s="32"/>
      <c r="AY45" s="32" t="s">
        <v>38</v>
      </c>
      <c r="AZ45" s="16"/>
      <c r="BA45" s="16"/>
    </row>
    <row r="46" spans="1:53" x14ac:dyDescent="0.25">
      <c r="A46" s="56">
        <v>45</v>
      </c>
      <c r="B46" s="5">
        <v>45060</v>
      </c>
      <c r="C46" s="4" t="s">
        <v>172</v>
      </c>
      <c r="D46" s="32" t="s">
        <v>0</v>
      </c>
      <c r="E46" s="7">
        <v>50</v>
      </c>
      <c r="F46" s="32" t="s">
        <v>240</v>
      </c>
      <c r="G46" s="32" t="s">
        <v>269</v>
      </c>
      <c r="H46" s="32"/>
      <c r="I46" s="38" t="s">
        <v>61</v>
      </c>
      <c r="J46" s="38"/>
      <c r="K46" s="38"/>
      <c r="L46" s="38"/>
      <c r="M46" s="38"/>
      <c r="N46" s="38"/>
      <c r="O46" s="38"/>
      <c r="P46" s="35" t="s">
        <v>281</v>
      </c>
      <c r="Q46" s="35"/>
      <c r="R46" s="35"/>
      <c r="S46" s="38" t="s">
        <v>371</v>
      </c>
      <c r="T46" s="38" t="s">
        <v>105</v>
      </c>
      <c r="U46" s="38"/>
      <c r="V46" s="34" t="s">
        <v>38</v>
      </c>
      <c r="W46" s="32"/>
      <c r="X46" s="42" t="s">
        <v>5</v>
      </c>
      <c r="Y46" s="42"/>
      <c r="Z46" s="38" t="s">
        <v>6</v>
      </c>
      <c r="AA46" s="38" t="s">
        <v>7</v>
      </c>
      <c r="AB46" s="38" t="s">
        <v>4</v>
      </c>
      <c r="AC46" s="38" t="s">
        <v>4</v>
      </c>
      <c r="AD46" s="38" t="s">
        <v>4</v>
      </c>
      <c r="AE46" s="32" t="s">
        <v>375</v>
      </c>
      <c r="AF46" s="32"/>
      <c r="AG46" s="38"/>
      <c r="AH46" s="38" t="s">
        <v>375</v>
      </c>
      <c r="AI46" s="38"/>
      <c r="AJ46" s="38"/>
      <c r="AK46" s="38" t="s">
        <v>16</v>
      </c>
      <c r="AL46" s="38" t="s">
        <v>12</v>
      </c>
      <c r="AM46" s="50" t="s">
        <v>106</v>
      </c>
      <c r="AN46" s="39" t="s">
        <v>228</v>
      </c>
      <c r="AO46" s="38" t="s">
        <v>163</v>
      </c>
      <c r="AP46" s="38" t="s">
        <v>127</v>
      </c>
      <c r="AQ46" s="32" t="s">
        <v>15</v>
      </c>
      <c r="AR46" s="32" t="s">
        <v>23</v>
      </c>
      <c r="AS46" s="32" t="s">
        <v>129</v>
      </c>
      <c r="AT46" s="32" t="s">
        <v>135</v>
      </c>
      <c r="AU46" s="13">
        <v>15000</v>
      </c>
      <c r="AV46" s="32" t="s">
        <v>238</v>
      </c>
      <c r="AW46" s="32" t="s">
        <v>38</v>
      </c>
      <c r="AX46" s="32"/>
      <c r="AY46" s="32" t="s">
        <v>38</v>
      </c>
      <c r="AZ46" s="16"/>
      <c r="BA46" s="16"/>
    </row>
    <row r="47" spans="1:53" x14ac:dyDescent="0.25">
      <c r="A47" s="56">
        <v>46</v>
      </c>
      <c r="B47" s="5">
        <v>45060</v>
      </c>
      <c r="C47" s="6">
        <v>0.75680555555555562</v>
      </c>
      <c r="D47" s="32" t="s">
        <v>0</v>
      </c>
      <c r="E47" s="7">
        <v>400</v>
      </c>
      <c r="F47" s="32" t="s">
        <v>243</v>
      </c>
      <c r="G47" s="32" t="s">
        <v>104</v>
      </c>
      <c r="H47" s="32"/>
      <c r="I47" s="38" t="s">
        <v>91</v>
      </c>
      <c r="J47" s="38"/>
      <c r="K47" s="38"/>
      <c r="L47" s="38"/>
      <c r="M47" s="38"/>
      <c r="N47" s="38"/>
      <c r="O47" s="38"/>
      <c r="P47" s="38" t="s">
        <v>306</v>
      </c>
      <c r="Q47" s="44"/>
      <c r="R47" s="35"/>
      <c r="S47" s="38"/>
      <c r="T47" s="38"/>
      <c r="U47" s="38"/>
      <c r="V47" s="41" t="s">
        <v>38</v>
      </c>
      <c r="W47" s="32"/>
      <c r="X47" s="43" t="s">
        <v>5</v>
      </c>
      <c r="Y47" s="43"/>
      <c r="Z47" s="38" t="s">
        <v>26</v>
      </c>
      <c r="AA47" s="38" t="s">
        <v>7</v>
      </c>
      <c r="AB47" s="38" t="s">
        <v>4</v>
      </c>
      <c r="AC47" s="38" t="s">
        <v>4</v>
      </c>
      <c r="AD47" s="38" t="s">
        <v>4</v>
      </c>
      <c r="AE47" s="32" t="s">
        <v>375</v>
      </c>
      <c r="AF47" s="32"/>
      <c r="AG47" s="38"/>
      <c r="AH47" s="38" t="s">
        <v>375</v>
      </c>
      <c r="AI47" s="38"/>
      <c r="AJ47" s="38"/>
      <c r="AK47" s="38" t="s">
        <v>16</v>
      </c>
      <c r="AL47" s="38" t="s">
        <v>12</v>
      </c>
      <c r="AM47" s="50" t="s">
        <v>13</v>
      </c>
      <c r="AN47" s="38" t="s">
        <v>227</v>
      </c>
      <c r="AO47" s="38" t="s">
        <v>164</v>
      </c>
      <c r="AP47" s="38" t="s">
        <v>14</v>
      </c>
      <c r="AQ47" s="32" t="s">
        <v>37</v>
      </c>
      <c r="AR47" s="32" t="s">
        <v>84</v>
      </c>
      <c r="AS47" s="32" t="s">
        <v>129</v>
      </c>
      <c r="AT47" s="32" t="s">
        <v>135</v>
      </c>
      <c r="AU47" s="32" t="s">
        <v>333</v>
      </c>
      <c r="AV47" s="32" t="s">
        <v>333</v>
      </c>
      <c r="AW47" s="32" t="s">
        <v>38</v>
      </c>
      <c r="AX47" s="32"/>
      <c r="AY47" s="32" t="s">
        <v>38</v>
      </c>
      <c r="AZ47" s="16"/>
      <c r="BA47" s="16"/>
    </row>
    <row r="48" spans="1:53" x14ac:dyDescent="0.25">
      <c r="A48" s="56">
        <v>47</v>
      </c>
      <c r="B48" s="5">
        <v>45060</v>
      </c>
      <c r="C48" s="6">
        <v>0.79437500000000005</v>
      </c>
      <c r="D48" s="32" t="s">
        <v>0</v>
      </c>
      <c r="E48" s="7">
        <v>25</v>
      </c>
      <c r="F48" s="32" t="s">
        <v>240</v>
      </c>
      <c r="G48" s="32" t="s">
        <v>269</v>
      </c>
      <c r="H48" s="32"/>
      <c r="I48" s="38" t="s">
        <v>57</v>
      </c>
      <c r="J48" s="38"/>
      <c r="K48" s="38"/>
      <c r="L48" s="38"/>
      <c r="M48" s="38"/>
      <c r="N48" s="38"/>
      <c r="O48" s="38"/>
      <c r="P48" s="35" t="s">
        <v>282</v>
      </c>
      <c r="Q48" s="44"/>
      <c r="R48" s="35"/>
      <c r="S48" s="40" t="s">
        <v>316</v>
      </c>
      <c r="T48" s="38" t="s">
        <v>107</v>
      </c>
      <c r="U48" s="38"/>
      <c r="V48" s="34" t="s">
        <v>38</v>
      </c>
      <c r="W48" s="32"/>
      <c r="X48" s="42" t="s">
        <v>5</v>
      </c>
      <c r="Y48" s="42"/>
      <c r="Z48" s="38" t="s">
        <v>6</v>
      </c>
      <c r="AA48" s="38" t="s">
        <v>19</v>
      </c>
      <c r="AB48" s="38" t="s">
        <v>4</v>
      </c>
      <c r="AC48" s="38" t="s">
        <v>4</v>
      </c>
      <c r="AD48" s="38" t="s">
        <v>4</v>
      </c>
      <c r="AE48" s="32" t="s">
        <v>375</v>
      </c>
      <c r="AF48" s="32"/>
      <c r="AG48" s="38"/>
      <c r="AH48" s="38" t="s">
        <v>375</v>
      </c>
      <c r="AI48" s="38"/>
      <c r="AJ48" s="38"/>
      <c r="AK48" s="38" t="s">
        <v>16</v>
      </c>
      <c r="AL48" s="38" t="s">
        <v>12</v>
      </c>
      <c r="AM48" s="50" t="s">
        <v>28</v>
      </c>
      <c r="AN48" s="39" t="s">
        <v>227</v>
      </c>
      <c r="AO48" s="38" t="s">
        <v>108</v>
      </c>
      <c r="AP48" s="38" t="s">
        <v>14</v>
      </c>
      <c r="AQ48" s="32" t="s">
        <v>15</v>
      </c>
      <c r="AR48" s="32" t="s">
        <v>90</v>
      </c>
      <c r="AS48" s="32" t="s">
        <v>129</v>
      </c>
      <c r="AT48" s="32" t="s">
        <v>135</v>
      </c>
      <c r="AU48" s="8">
        <v>8000</v>
      </c>
      <c r="AV48" s="32" t="s">
        <v>238</v>
      </c>
      <c r="AW48" s="32" t="s">
        <v>38</v>
      </c>
      <c r="AX48" s="32" t="s">
        <v>16</v>
      </c>
      <c r="AY48" s="32"/>
      <c r="AZ48" s="16"/>
      <c r="BA48" s="16"/>
    </row>
    <row r="49" spans="1:53" ht="30" x14ac:dyDescent="0.25">
      <c r="A49" s="56">
        <v>48</v>
      </c>
      <c r="B49" s="5">
        <v>45060</v>
      </c>
      <c r="C49" s="6">
        <v>0.91391203703703694</v>
      </c>
      <c r="D49" s="32" t="s">
        <v>140</v>
      </c>
      <c r="E49" s="7">
        <v>80</v>
      </c>
      <c r="F49" s="32" t="s">
        <v>241</v>
      </c>
      <c r="G49" s="32" t="s">
        <v>69</v>
      </c>
      <c r="H49" s="32"/>
      <c r="I49" s="38" t="s">
        <v>86</v>
      </c>
      <c r="J49" s="38" t="s">
        <v>57</v>
      </c>
      <c r="K49" s="38" t="s">
        <v>61</v>
      </c>
      <c r="L49" s="38"/>
      <c r="M49" s="38"/>
      <c r="N49" s="38"/>
      <c r="O49" s="38"/>
      <c r="P49" s="35" t="s">
        <v>279</v>
      </c>
      <c r="Q49" s="38" t="s">
        <v>109</v>
      </c>
      <c r="R49" s="35"/>
      <c r="S49" s="40" t="s">
        <v>316</v>
      </c>
      <c r="T49" s="38" t="s">
        <v>324</v>
      </c>
      <c r="U49" s="38"/>
      <c r="V49" s="41" t="s">
        <v>38</v>
      </c>
      <c r="W49" s="32"/>
      <c r="X49" s="43" t="s">
        <v>5</v>
      </c>
      <c r="Y49" s="43"/>
      <c r="Z49" s="38" t="s">
        <v>26</v>
      </c>
      <c r="AA49" s="38" t="s">
        <v>82</v>
      </c>
      <c r="AB49" s="38" t="s">
        <v>4</v>
      </c>
      <c r="AC49" s="38" t="s">
        <v>6</v>
      </c>
      <c r="AD49" s="38" t="s">
        <v>9</v>
      </c>
      <c r="AE49" s="38" t="s">
        <v>23</v>
      </c>
      <c r="AF49" s="32" t="s">
        <v>129</v>
      </c>
      <c r="AG49" s="38" t="s">
        <v>135</v>
      </c>
      <c r="AH49" s="38">
        <v>99</v>
      </c>
      <c r="AI49" s="38" t="s">
        <v>289</v>
      </c>
      <c r="AJ49" s="38"/>
      <c r="AK49" s="38" t="s">
        <v>4</v>
      </c>
      <c r="AL49" s="38" t="s">
        <v>12</v>
      </c>
      <c r="AM49" s="50" t="s">
        <v>110</v>
      </c>
      <c r="AN49" s="38" t="s">
        <v>231</v>
      </c>
      <c r="AO49" s="38" t="s">
        <v>337</v>
      </c>
      <c r="AP49" s="38" t="s">
        <v>14</v>
      </c>
      <c r="AQ49" s="32" t="s">
        <v>37</v>
      </c>
      <c r="AR49" s="32" t="s">
        <v>84</v>
      </c>
      <c r="AS49" s="32" t="s">
        <v>129</v>
      </c>
      <c r="AT49" s="32" t="s">
        <v>135</v>
      </c>
      <c r="AU49" s="32" t="s">
        <v>333</v>
      </c>
      <c r="AV49" s="32" t="s">
        <v>333</v>
      </c>
      <c r="AW49" s="32"/>
      <c r="AX49" s="32" t="s">
        <v>16</v>
      </c>
      <c r="AY49" s="32"/>
      <c r="AZ49" s="16"/>
      <c r="BA49" s="16"/>
    </row>
    <row r="50" spans="1:53" x14ac:dyDescent="0.25">
      <c r="A50" s="56">
        <v>49</v>
      </c>
      <c r="B50" s="5">
        <v>45061</v>
      </c>
      <c r="C50" s="4" t="s">
        <v>175</v>
      </c>
      <c r="D50" s="32" t="s">
        <v>0</v>
      </c>
      <c r="E50" s="7">
        <v>300</v>
      </c>
      <c r="F50" s="32" t="s">
        <v>246</v>
      </c>
      <c r="G50" s="32" t="s">
        <v>69</v>
      </c>
      <c r="H50" s="32" t="s">
        <v>269</v>
      </c>
      <c r="I50" s="38" t="s">
        <v>86</v>
      </c>
      <c r="J50" s="38"/>
      <c r="K50" s="38"/>
      <c r="L50" s="38"/>
      <c r="M50" s="38"/>
      <c r="N50" s="38"/>
      <c r="O50" s="38"/>
      <c r="P50" s="44" t="s">
        <v>302</v>
      </c>
      <c r="Q50" s="35" t="s">
        <v>279</v>
      </c>
      <c r="R50" s="38" t="s">
        <v>307</v>
      </c>
      <c r="S50" s="40" t="s">
        <v>316</v>
      </c>
      <c r="T50" s="38" t="s">
        <v>30</v>
      </c>
      <c r="U50" s="38" t="s">
        <v>3</v>
      </c>
      <c r="V50" s="48" t="s">
        <v>220</v>
      </c>
      <c r="W50" s="32"/>
      <c r="X50" s="42" t="s">
        <v>252</v>
      </c>
      <c r="Y50" s="42"/>
      <c r="Z50" s="38" t="s">
        <v>26</v>
      </c>
      <c r="AA50" s="38" t="s">
        <v>111</v>
      </c>
      <c r="AB50" s="38" t="s">
        <v>4</v>
      </c>
      <c r="AC50" s="38" t="s">
        <v>4</v>
      </c>
      <c r="AD50" s="38" t="s">
        <v>4</v>
      </c>
      <c r="AE50" s="32" t="s">
        <v>375</v>
      </c>
      <c r="AF50" s="32"/>
      <c r="AG50" s="38"/>
      <c r="AH50" s="38" t="s">
        <v>375</v>
      </c>
      <c r="AI50" s="38"/>
      <c r="AJ50" s="38"/>
      <c r="AK50" s="38" t="s">
        <v>16</v>
      </c>
      <c r="AL50" s="38" t="s">
        <v>12</v>
      </c>
      <c r="AM50" s="50" t="s">
        <v>100</v>
      </c>
      <c r="AN50" s="39" t="s">
        <v>227</v>
      </c>
      <c r="AO50" s="38" t="s">
        <v>112</v>
      </c>
      <c r="AP50" s="38" t="s">
        <v>127</v>
      </c>
      <c r="AQ50" s="32" t="s">
        <v>37</v>
      </c>
      <c r="AR50" s="32" t="s">
        <v>84</v>
      </c>
      <c r="AS50" s="32" t="s">
        <v>129</v>
      </c>
      <c r="AT50" s="32" t="s">
        <v>135</v>
      </c>
      <c r="AU50" s="8">
        <v>3000</v>
      </c>
      <c r="AV50" s="32" t="s">
        <v>236</v>
      </c>
      <c r="AW50" s="32" t="s">
        <v>38</v>
      </c>
      <c r="AX50" s="32" t="s">
        <v>16</v>
      </c>
      <c r="AY50" s="32" t="s">
        <v>38</v>
      </c>
      <c r="AZ50" s="16"/>
      <c r="BA50" s="16"/>
    </row>
    <row r="51" spans="1:53" x14ac:dyDescent="0.25">
      <c r="A51" s="56">
        <v>50</v>
      </c>
      <c r="B51" s="5">
        <v>45061</v>
      </c>
      <c r="C51" s="6">
        <v>0.5897916666666666</v>
      </c>
      <c r="D51" s="32" t="s">
        <v>24</v>
      </c>
      <c r="E51" s="7">
        <v>15</v>
      </c>
      <c r="F51" s="32" t="s">
        <v>240</v>
      </c>
      <c r="G51" s="32" t="s">
        <v>69</v>
      </c>
      <c r="H51" s="32"/>
      <c r="I51" s="38" t="s">
        <v>91</v>
      </c>
      <c r="J51" s="38" t="s">
        <v>18</v>
      </c>
      <c r="K51" s="38"/>
      <c r="L51" s="38"/>
      <c r="M51" s="38"/>
      <c r="N51" s="38"/>
      <c r="O51" s="38"/>
      <c r="P51" s="35" t="s">
        <v>282</v>
      </c>
      <c r="Q51" s="35"/>
      <c r="R51" s="35"/>
      <c r="S51" s="40" t="s">
        <v>316</v>
      </c>
      <c r="T51" s="38" t="s">
        <v>30</v>
      </c>
      <c r="U51" s="38"/>
      <c r="V51" s="41" t="s">
        <v>38</v>
      </c>
      <c r="W51" s="32"/>
      <c r="X51" s="43" t="s">
        <v>5</v>
      </c>
      <c r="Y51" s="43"/>
      <c r="Z51" s="38" t="s">
        <v>26</v>
      </c>
      <c r="AA51" s="38" t="s">
        <v>19</v>
      </c>
      <c r="AB51" s="38" t="s">
        <v>4</v>
      </c>
      <c r="AC51" s="38" t="s">
        <v>4</v>
      </c>
      <c r="AD51" s="38" t="s">
        <v>4</v>
      </c>
      <c r="AE51" s="32" t="s">
        <v>375</v>
      </c>
      <c r="AF51" s="32"/>
      <c r="AG51" s="38"/>
      <c r="AH51" s="38" t="s">
        <v>375</v>
      </c>
      <c r="AI51" s="38"/>
      <c r="AJ51" s="38"/>
      <c r="AK51" s="38" t="s">
        <v>16</v>
      </c>
      <c r="AL51" s="38" t="s">
        <v>27</v>
      </c>
      <c r="AM51" s="50" t="s">
        <v>94</v>
      </c>
      <c r="AN51" s="38" t="s">
        <v>231</v>
      </c>
      <c r="AO51" s="38" t="s">
        <v>159</v>
      </c>
      <c r="AP51" s="38" t="s">
        <v>29</v>
      </c>
      <c r="AQ51" s="32" t="s">
        <v>37</v>
      </c>
      <c r="AR51" s="32" t="s">
        <v>113</v>
      </c>
      <c r="AS51" s="32" t="s">
        <v>129</v>
      </c>
      <c r="AT51" s="32" t="s">
        <v>135</v>
      </c>
      <c r="AU51" s="8">
        <v>4800</v>
      </c>
      <c r="AV51" s="32" t="s">
        <v>237</v>
      </c>
      <c r="AW51" s="32" t="s">
        <v>38</v>
      </c>
      <c r="AX51" s="32"/>
      <c r="AY51" s="32" t="s">
        <v>38</v>
      </c>
      <c r="AZ51" s="16"/>
      <c r="BA51" s="16"/>
    </row>
    <row r="52" spans="1:53" ht="60" x14ac:dyDescent="0.25">
      <c r="A52" s="56">
        <v>51</v>
      </c>
      <c r="B52" s="5">
        <v>45061</v>
      </c>
      <c r="C52" s="6">
        <v>0.59134259259259259</v>
      </c>
      <c r="D52" s="32" t="s">
        <v>140</v>
      </c>
      <c r="E52" s="7">
        <v>300</v>
      </c>
      <c r="F52" s="32" t="s">
        <v>246</v>
      </c>
      <c r="G52" s="32" t="s">
        <v>1</v>
      </c>
      <c r="H52" s="32"/>
      <c r="I52" s="38" t="s">
        <v>91</v>
      </c>
      <c r="J52" s="38" t="s">
        <v>18</v>
      </c>
      <c r="K52" s="38" t="s">
        <v>86</v>
      </c>
      <c r="L52" s="38" t="s">
        <v>214</v>
      </c>
      <c r="M52" s="38" t="s">
        <v>215</v>
      </c>
      <c r="N52" s="38" t="s">
        <v>57</v>
      </c>
      <c r="O52" s="38" t="s">
        <v>61</v>
      </c>
      <c r="P52" s="38" t="s">
        <v>295</v>
      </c>
      <c r="Q52" s="35"/>
      <c r="R52" s="35"/>
      <c r="S52" s="38" t="s">
        <v>86</v>
      </c>
      <c r="T52" s="38"/>
      <c r="U52" s="38"/>
      <c r="V52" s="34" t="s">
        <v>183</v>
      </c>
      <c r="W52" s="32"/>
      <c r="X52" s="43" t="s">
        <v>250</v>
      </c>
      <c r="Y52" s="43"/>
      <c r="Z52" s="38" t="s">
        <v>26</v>
      </c>
      <c r="AA52" s="38" t="s">
        <v>19</v>
      </c>
      <c r="AB52" s="38" t="s">
        <v>8</v>
      </c>
      <c r="AC52" s="38" t="s">
        <v>4</v>
      </c>
      <c r="AD52" s="38" t="s">
        <v>4</v>
      </c>
      <c r="AE52" s="32" t="s">
        <v>375</v>
      </c>
      <c r="AF52" s="32"/>
      <c r="AG52" s="38"/>
      <c r="AH52" s="38" t="s">
        <v>375</v>
      </c>
      <c r="AI52" s="38"/>
      <c r="AJ52" s="38"/>
      <c r="AK52" s="38" t="s">
        <v>16</v>
      </c>
      <c r="AL52" s="38" t="s">
        <v>27</v>
      </c>
      <c r="AM52" s="50" t="s">
        <v>45</v>
      </c>
      <c r="AN52" s="39" t="s">
        <v>227</v>
      </c>
      <c r="AO52" s="38" t="s">
        <v>165</v>
      </c>
      <c r="AP52" s="38" t="s">
        <v>29</v>
      </c>
      <c r="AQ52" s="32" t="s">
        <v>22</v>
      </c>
      <c r="AR52" s="32" t="s">
        <v>114</v>
      </c>
      <c r="AS52" s="32" t="s">
        <v>129</v>
      </c>
      <c r="AT52" s="32" t="s">
        <v>135</v>
      </c>
      <c r="AU52" s="7">
        <v>1500</v>
      </c>
      <c r="AV52" s="32" t="s">
        <v>235</v>
      </c>
      <c r="AW52" s="32"/>
      <c r="AX52" s="32" t="s">
        <v>16</v>
      </c>
      <c r="AY52" s="32"/>
      <c r="AZ52" s="16"/>
      <c r="BA52" s="16"/>
    </row>
    <row r="53" spans="1:53" x14ac:dyDescent="0.25">
      <c r="A53" s="56">
        <v>52</v>
      </c>
      <c r="B53" s="5">
        <v>45061</v>
      </c>
      <c r="C53" s="6">
        <v>0.59177083333333336</v>
      </c>
      <c r="D53" s="32" t="s">
        <v>140</v>
      </c>
      <c r="E53" s="7">
        <v>25</v>
      </c>
      <c r="F53" s="32" t="s">
        <v>240</v>
      </c>
      <c r="G53" s="32" t="s">
        <v>271</v>
      </c>
      <c r="H53" s="32"/>
      <c r="I53" s="38" t="s">
        <v>86</v>
      </c>
      <c r="J53" s="38" t="s">
        <v>57</v>
      </c>
      <c r="K53" s="38"/>
      <c r="L53" s="38"/>
      <c r="M53" s="38"/>
      <c r="N53" s="38"/>
      <c r="O53" s="38"/>
      <c r="P53" s="35" t="s">
        <v>279</v>
      </c>
      <c r="Q53" s="38" t="s">
        <v>57</v>
      </c>
      <c r="R53" s="35"/>
      <c r="S53" s="38" t="s">
        <v>371</v>
      </c>
      <c r="T53" s="38"/>
      <c r="U53" s="38"/>
      <c r="V53" s="41" t="s">
        <v>38</v>
      </c>
      <c r="W53" s="32"/>
      <c r="X53" s="43" t="s">
        <v>5</v>
      </c>
      <c r="Y53" s="43"/>
      <c r="Z53" s="38" t="s">
        <v>6</v>
      </c>
      <c r="AA53" s="38" t="s">
        <v>7</v>
      </c>
      <c r="AB53" s="38" t="s">
        <v>4</v>
      </c>
      <c r="AC53" s="38" t="s">
        <v>4</v>
      </c>
      <c r="AD53" s="38" t="s">
        <v>4</v>
      </c>
      <c r="AE53" s="32" t="s">
        <v>375</v>
      </c>
      <c r="AF53" s="32"/>
      <c r="AG53" s="38"/>
      <c r="AH53" s="38" t="s">
        <v>375</v>
      </c>
      <c r="AI53" s="38"/>
      <c r="AJ53" s="38"/>
      <c r="AK53" s="38" t="s">
        <v>16</v>
      </c>
      <c r="AL53" s="38" t="s">
        <v>12</v>
      </c>
      <c r="AM53" s="50" t="s">
        <v>115</v>
      </c>
      <c r="AN53" s="38" t="s">
        <v>231</v>
      </c>
      <c r="AO53" s="38" t="s">
        <v>158</v>
      </c>
      <c r="AP53" s="38" t="s">
        <v>29</v>
      </c>
      <c r="AQ53" s="32" t="s">
        <v>22</v>
      </c>
      <c r="AR53" s="32" t="s">
        <v>114</v>
      </c>
      <c r="AS53" s="32" t="s">
        <v>129</v>
      </c>
      <c r="AT53" s="32" t="s">
        <v>135</v>
      </c>
      <c r="AU53" s="7">
        <v>2500</v>
      </c>
      <c r="AV53" s="32" t="s">
        <v>236</v>
      </c>
      <c r="AW53" s="32" t="s">
        <v>38</v>
      </c>
      <c r="AX53" s="32" t="s">
        <v>16</v>
      </c>
      <c r="AY53" s="32"/>
      <c r="AZ53" s="16"/>
      <c r="BA53" s="16"/>
    </row>
    <row r="54" spans="1:53" x14ac:dyDescent="0.25">
      <c r="A54" s="56">
        <v>53</v>
      </c>
      <c r="B54" s="5">
        <v>45061</v>
      </c>
      <c r="C54" s="6">
        <v>0.59223379629629636</v>
      </c>
      <c r="D54" s="32" t="s">
        <v>0</v>
      </c>
      <c r="E54" s="7">
        <v>30</v>
      </c>
      <c r="F54" s="32" t="s">
        <v>240</v>
      </c>
      <c r="G54" s="32" t="s">
        <v>270</v>
      </c>
      <c r="H54" s="32"/>
      <c r="I54" s="38" t="s">
        <v>18</v>
      </c>
      <c r="J54" s="38" t="s">
        <v>57</v>
      </c>
      <c r="K54" s="38"/>
      <c r="L54" s="38"/>
      <c r="M54" s="38"/>
      <c r="N54" s="38"/>
      <c r="O54" s="38"/>
      <c r="P54" s="35" t="s">
        <v>282</v>
      </c>
      <c r="Q54" s="38" t="s">
        <v>304</v>
      </c>
      <c r="R54" s="35"/>
      <c r="S54" s="38"/>
      <c r="T54" s="38"/>
      <c r="U54" s="38"/>
      <c r="V54" s="48" t="s">
        <v>220</v>
      </c>
      <c r="W54" s="32"/>
      <c r="X54" s="42" t="s">
        <v>252</v>
      </c>
      <c r="Y54" s="42"/>
      <c r="Z54" s="38" t="s">
        <v>26</v>
      </c>
      <c r="AA54" s="38" t="s">
        <v>19</v>
      </c>
      <c r="AB54" s="38" t="s">
        <v>4</v>
      </c>
      <c r="AC54" s="38" t="s">
        <v>4</v>
      </c>
      <c r="AD54" s="38" t="s">
        <v>4</v>
      </c>
      <c r="AE54" s="32" t="s">
        <v>375</v>
      </c>
      <c r="AF54" s="32"/>
      <c r="AG54" s="38"/>
      <c r="AH54" s="38" t="s">
        <v>375</v>
      </c>
      <c r="AI54" s="38"/>
      <c r="AJ54" s="38"/>
      <c r="AK54" s="38" t="s">
        <v>16</v>
      </c>
      <c r="AL54" s="38" t="s">
        <v>12</v>
      </c>
      <c r="AM54" s="50" t="s">
        <v>13</v>
      </c>
      <c r="AN54" s="39" t="s">
        <v>227</v>
      </c>
      <c r="AO54" s="38" t="s">
        <v>166</v>
      </c>
      <c r="AP54" s="38" t="s">
        <v>14</v>
      </c>
      <c r="AQ54" s="32" t="s">
        <v>22</v>
      </c>
      <c r="AR54" s="32" t="s">
        <v>114</v>
      </c>
      <c r="AS54" s="32" t="s">
        <v>129</v>
      </c>
      <c r="AT54" s="32" t="s">
        <v>135</v>
      </c>
      <c r="AU54" s="7">
        <v>2000</v>
      </c>
      <c r="AV54" s="32" t="s">
        <v>235</v>
      </c>
      <c r="AW54" s="32" t="s">
        <v>38</v>
      </c>
      <c r="AX54" s="32" t="s">
        <v>16</v>
      </c>
      <c r="AY54" s="32" t="s">
        <v>38</v>
      </c>
      <c r="AZ54" s="16"/>
      <c r="BA54" s="16"/>
    </row>
    <row r="55" spans="1:53" x14ac:dyDescent="0.25">
      <c r="A55" s="56">
        <v>54</v>
      </c>
      <c r="B55" s="5">
        <v>45061</v>
      </c>
      <c r="C55" s="6">
        <v>0.59368055555555554</v>
      </c>
      <c r="D55" s="32" t="s">
        <v>0</v>
      </c>
      <c r="E55" s="7">
        <v>500</v>
      </c>
      <c r="F55" s="32" t="s">
        <v>243</v>
      </c>
      <c r="G55" s="32" t="s">
        <v>69</v>
      </c>
      <c r="H55" s="32"/>
      <c r="I55" s="38" t="s">
        <v>91</v>
      </c>
      <c r="J55" s="38" t="s">
        <v>86</v>
      </c>
      <c r="K55" s="32" t="s">
        <v>214</v>
      </c>
      <c r="L55" s="38"/>
      <c r="M55" s="38"/>
      <c r="N55" s="38"/>
      <c r="O55" s="38"/>
      <c r="P55" s="38" t="s">
        <v>295</v>
      </c>
      <c r="Q55" s="35"/>
      <c r="R55" s="35"/>
      <c r="S55" s="40" t="s">
        <v>316</v>
      </c>
      <c r="T55" s="38" t="s">
        <v>95</v>
      </c>
      <c r="U55" s="38"/>
      <c r="V55" s="41" t="s">
        <v>116</v>
      </c>
      <c r="W55" s="32"/>
      <c r="X55" s="43" t="s">
        <v>117</v>
      </c>
      <c r="Y55" s="43"/>
      <c r="Z55" s="38" t="s">
        <v>6</v>
      </c>
      <c r="AA55" s="38" t="s">
        <v>111</v>
      </c>
      <c r="AB55" s="38" t="s">
        <v>118</v>
      </c>
      <c r="AC55" s="38" t="s">
        <v>6</v>
      </c>
      <c r="AD55" s="38" t="s">
        <v>50</v>
      </c>
      <c r="AE55" s="38" t="s">
        <v>23</v>
      </c>
      <c r="AF55" s="32" t="s">
        <v>129</v>
      </c>
      <c r="AG55" s="38" t="s">
        <v>135</v>
      </c>
      <c r="AH55" s="38" t="s">
        <v>51</v>
      </c>
      <c r="AI55" s="38">
        <v>99</v>
      </c>
      <c r="AJ55" s="38"/>
      <c r="AK55" s="38" t="s">
        <v>16</v>
      </c>
      <c r="AL55" s="38" t="s">
        <v>12</v>
      </c>
      <c r="AM55" s="50" t="s">
        <v>119</v>
      </c>
      <c r="AN55" s="38" t="s">
        <v>227</v>
      </c>
      <c r="AO55" s="38" t="s">
        <v>337</v>
      </c>
      <c r="AP55" s="38" t="s">
        <v>14</v>
      </c>
      <c r="AQ55" s="32" t="s">
        <v>15</v>
      </c>
      <c r="AR55" s="32" t="s">
        <v>120</v>
      </c>
      <c r="AS55" s="32" t="s">
        <v>129</v>
      </c>
      <c r="AT55" s="32" t="s">
        <v>135</v>
      </c>
      <c r="AU55" s="7">
        <v>3500</v>
      </c>
      <c r="AV55" s="32" t="s">
        <v>237</v>
      </c>
      <c r="AW55" s="32"/>
      <c r="AX55" s="32" t="s">
        <v>16</v>
      </c>
      <c r="AY55" s="32"/>
      <c r="AZ55" s="16"/>
      <c r="BA55" s="16"/>
    </row>
    <row r="56" spans="1:53" x14ac:dyDescent="0.25">
      <c r="A56" s="56">
        <v>55</v>
      </c>
      <c r="B56" s="5">
        <v>45061</v>
      </c>
      <c r="C56" s="4" t="s">
        <v>174</v>
      </c>
      <c r="D56" s="32" t="s">
        <v>0</v>
      </c>
      <c r="E56" s="7">
        <v>20</v>
      </c>
      <c r="F56" s="32" t="s">
        <v>240</v>
      </c>
      <c r="G56" s="32" t="s">
        <v>69</v>
      </c>
      <c r="H56" s="32"/>
      <c r="I56" s="38" t="s">
        <v>91</v>
      </c>
      <c r="J56" s="38"/>
      <c r="K56" s="38"/>
      <c r="L56" s="38"/>
      <c r="M56" s="38"/>
      <c r="N56" s="38"/>
      <c r="O56" s="38"/>
      <c r="P56" s="35" t="s">
        <v>283</v>
      </c>
      <c r="Q56" s="35" t="s">
        <v>300</v>
      </c>
      <c r="R56" s="35"/>
      <c r="S56" s="40" t="s">
        <v>316</v>
      </c>
      <c r="T56" s="38" t="s">
        <v>121</v>
      </c>
      <c r="U56" s="38"/>
      <c r="V56" s="34" t="s">
        <v>38</v>
      </c>
      <c r="W56" s="32"/>
      <c r="X56" s="42" t="s">
        <v>5</v>
      </c>
      <c r="Y56" s="42"/>
      <c r="Z56" s="38" t="s">
        <v>6</v>
      </c>
      <c r="AA56" s="38" t="s">
        <v>7</v>
      </c>
      <c r="AB56" s="38" t="s">
        <v>4</v>
      </c>
      <c r="AC56" s="38" t="s">
        <v>6</v>
      </c>
      <c r="AD56" s="38" t="s">
        <v>314</v>
      </c>
      <c r="AE56" s="38" t="s">
        <v>114</v>
      </c>
      <c r="AF56" s="32" t="s">
        <v>129</v>
      </c>
      <c r="AG56" s="38" t="s">
        <v>135</v>
      </c>
      <c r="AH56" s="38" t="s">
        <v>122</v>
      </c>
      <c r="AI56" s="38"/>
      <c r="AJ56" s="38"/>
      <c r="AK56" s="38" t="s">
        <v>4</v>
      </c>
      <c r="AL56" s="38" t="s">
        <v>12</v>
      </c>
      <c r="AM56" s="50" t="s">
        <v>68</v>
      </c>
      <c r="AN56" s="39" t="s">
        <v>227</v>
      </c>
      <c r="AO56" s="38" t="s">
        <v>337</v>
      </c>
      <c r="AP56" s="38" t="s">
        <v>127</v>
      </c>
      <c r="AQ56" s="32" t="s">
        <v>37</v>
      </c>
      <c r="AR56" s="32" t="s">
        <v>114</v>
      </c>
      <c r="AS56" s="32" t="s">
        <v>129</v>
      </c>
      <c r="AT56" s="32" t="s">
        <v>135</v>
      </c>
      <c r="AU56" s="7">
        <v>2000</v>
      </c>
      <c r="AV56" s="32" t="s">
        <v>235</v>
      </c>
      <c r="AW56" s="32" t="s">
        <v>38</v>
      </c>
      <c r="AX56" s="32" t="s">
        <v>16</v>
      </c>
      <c r="AY56" s="32"/>
      <c r="AZ56" s="16"/>
      <c r="BA56" s="16"/>
    </row>
    <row r="57" spans="1:53" x14ac:dyDescent="0.25">
      <c r="A57" s="56">
        <v>56</v>
      </c>
      <c r="B57" s="5">
        <v>45061</v>
      </c>
      <c r="C57" s="6">
        <v>0.59722222222222221</v>
      </c>
      <c r="D57" s="32" t="s">
        <v>140</v>
      </c>
      <c r="E57" s="7">
        <v>33</v>
      </c>
      <c r="F57" s="32" t="s">
        <v>240</v>
      </c>
      <c r="G57" s="32" t="s">
        <v>69</v>
      </c>
      <c r="H57" s="32"/>
      <c r="I57" s="38" t="s">
        <v>18</v>
      </c>
      <c r="J57" s="38"/>
      <c r="K57" s="38"/>
      <c r="L57" s="38"/>
      <c r="M57" s="38"/>
      <c r="N57" s="38"/>
      <c r="O57" s="38"/>
      <c r="P57" s="35" t="s">
        <v>283</v>
      </c>
      <c r="Q57" s="35" t="s">
        <v>300</v>
      </c>
      <c r="R57" s="35"/>
      <c r="S57" s="40" t="s">
        <v>316</v>
      </c>
      <c r="T57" s="38" t="s">
        <v>327</v>
      </c>
      <c r="U57" s="38"/>
      <c r="V57" s="41" t="s">
        <v>38</v>
      </c>
      <c r="W57" s="32"/>
      <c r="X57" s="43" t="s">
        <v>5</v>
      </c>
      <c r="Y57" s="43"/>
      <c r="Z57" s="38" t="s">
        <v>16</v>
      </c>
      <c r="AA57" s="38" t="s">
        <v>7</v>
      </c>
      <c r="AB57" s="38" t="s">
        <v>118</v>
      </c>
      <c r="AC57" s="38" t="s">
        <v>4</v>
      </c>
      <c r="AD57" s="38" t="s">
        <v>4</v>
      </c>
      <c r="AE57" s="32" t="s">
        <v>375</v>
      </c>
      <c r="AF57" s="32"/>
      <c r="AG57" s="38"/>
      <c r="AH57" s="38" t="s">
        <v>375</v>
      </c>
      <c r="AI57" s="38"/>
      <c r="AJ57" s="38"/>
      <c r="AK57" s="38" t="s">
        <v>16</v>
      </c>
      <c r="AL57" s="38" t="s">
        <v>12</v>
      </c>
      <c r="AM57" s="50" t="s">
        <v>79</v>
      </c>
      <c r="AN57" s="38" t="s">
        <v>231</v>
      </c>
      <c r="AO57" s="38" t="s">
        <v>167</v>
      </c>
      <c r="AP57" s="38" t="s">
        <v>14</v>
      </c>
      <c r="AQ57" s="32" t="s">
        <v>22</v>
      </c>
      <c r="AR57" s="32" t="s">
        <v>123</v>
      </c>
      <c r="AS57" s="32" t="s">
        <v>129</v>
      </c>
      <c r="AT57" s="32" t="s">
        <v>135</v>
      </c>
      <c r="AU57" s="7">
        <v>3500</v>
      </c>
      <c r="AV57" s="32" t="s">
        <v>237</v>
      </c>
      <c r="AW57" s="32"/>
      <c r="AX57" s="32" t="s">
        <v>16</v>
      </c>
      <c r="AY57" s="32"/>
      <c r="AZ57" s="16"/>
      <c r="BA57" s="16"/>
    </row>
    <row r="58" spans="1:53" ht="30" x14ac:dyDescent="0.25">
      <c r="A58" s="56">
        <v>57</v>
      </c>
      <c r="B58" s="5">
        <v>45061</v>
      </c>
      <c r="C58" s="6">
        <v>0.60409722222222217</v>
      </c>
      <c r="D58" s="32" t="s">
        <v>0</v>
      </c>
      <c r="E58" s="7">
        <v>13.33</v>
      </c>
      <c r="F58" s="32" t="s">
        <v>240</v>
      </c>
      <c r="G58" s="32" t="s">
        <v>269</v>
      </c>
      <c r="H58" s="32"/>
      <c r="I58" s="38" t="s">
        <v>91</v>
      </c>
      <c r="J58" s="38" t="s">
        <v>18</v>
      </c>
      <c r="K58" s="38" t="s">
        <v>86</v>
      </c>
      <c r="L58" s="38" t="s">
        <v>214</v>
      </c>
      <c r="M58" s="38" t="s">
        <v>57</v>
      </c>
      <c r="N58" s="38" t="s">
        <v>61</v>
      </c>
      <c r="O58" s="38"/>
      <c r="P58" s="35" t="s">
        <v>284</v>
      </c>
      <c r="Q58" s="38" t="s">
        <v>124</v>
      </c>
      <c r="R58" s="35"/>
      <c r="S58" s="40" t="s">
        <v>316</v>
      </c>
      <c r="T58" s="38" t="s">
        <v>107</v>
      </c>
      <c r="U58" s="38"/>
      <c r="V58" s="34" t="s">
        <v>186</v>
      </c>
      <c r="W58" s="32"/>
      <c r="X58" s="43" t="s">
        <v>251</v>
      </c>
      <c r="Y58" s="43"/>
      <c r="Z58" s="38" t="s">
        <v>6</v>
      </c>
      <c r="AA58" s="38" t="s">
        <v>19</v>
      </c>
      <c r="AB58" s="38" t="s">
        <v>20</v>
      </c>
      <c r="AC58" s="38" t="s">
        <v>4</v>
      </c>
      <c r="AD58" s="38" t="s">
        <v>4</v>
      </c>
      <c r="AE58" s="32" t="s">
        <v>375</v>
      </c>
      <c r="AF58" s="32"/>
      <c r="AG58" s="38"/>
      <c r="AH58" s="38" t="s">
        <v>375</v>
      </c>
      <c r="AI58" s="38"/>
      <c r="AJ58" s="38"/>
      <c r="AK58" s="38" t="s">
        <v>16</v>
      </c>
      <c r="AL58" s="38" t="s">
        <v>12</v>
      </c>
      <c r="AM58" s="50" t="s">
        <v>31</v>
      </c>
      <c r="AN58" s="39" t="s">
        <v>227</v>
      </c>
      <c r="AO58" s="38" t="s">
        <v>93</v>
      </c>
      <c r="AP58" s="38" t="s">
        <v>127</v>
      </c>
      <c r="AQ58" s="32" t="s">
        <v>37</v>
      </c>
      <c r="AR58" s="32" t="s">
        <v>125</v>
      </c>
      <c r="AS58" s="32" t="s">
        <v>129</v>
      </c>
      <c r="AT58" s="32" t="s">
        <v>135</v>
      </c>
      <c r="AU58" s="8">
        <v>4500</v>
      </c>
      <c r="AV58" s="32" t="s">
        <v>237</v>
      </c>
      <c r="AW58" s="32" t="s">
        <v>38</v>
      </c>
      <c r="AX58" s="32" t="s">
        <v>16</v>
      </c>
      <c r="AY58" s="32" t="s">
        <v>38</v>
      </c>
      <c r="AZ58" s="16"/>
      <c r="BA58" s="16"/>
    </row>
    <row r="59" spans="1:53" ht="45" x14ac:dyDescent="0.25">
      <c r="A59" s="56">
        <v>58</v>
      </c>
      <c r="B59" s="5">
        <v>45061</v>
      </c>
      <c r="C59" s="6">
        <v>0.62355324074074081</v>
      </c>
      <c r="D59" s="32" t="s">
        <v>0</v>
      </c>
      <c r="E59" s="7">
        <v>20</v>
      </c>
      <c r="F59" s="32" t="s">
        <v>240</v>
      </c>
      <c r="G59" s="32" t="s">
        <v>1</v>
      </c>
      <c r="H59" s="32"/>
      <c r="I59" s="38" t="s">
        <v>91</v>
      </c>
      <c r="J59" s="38" t="s">
        <v>18</v>
      </c>
      <c r="K59" s="38" t="s">
        <v>214</v>
      </c>
      <c r="L59" s="38" t="s">
        <v>215</v>
      </c>
      <c r="M59" s="38" t="s">
        <v>57</v>
      </c>
      <c r="N59" s="38" t="s">
        <v>61</v>
      </c>
      <c r="O59" s="38"/>
      <c r="P59" s="35" t="s">
        <v>282</v>
      </c>
      <c r="Q59" s="44"/>
      <c r="R59" s="44"/>
      <c r="S59" s="38" t="s">
        <v>25</v>
      </c>
      <c r="T59" s="38" t="s">
        <v>25</v>
      </c>
      <c r="U59" s="38"/>
      <c r="V59" s="41" t="s">
        <v>183</v>
      </c>
      <c r="W59" s="32"/>
      <c r="X59" s="43" t="s">
        <v>251</v>
      </c>
      <c r="Y59" s="43"/>
      <c r="Z59" s="38" t="s">
        <v>6</v>
      </c>
      <c r="AA59" s="38" t="s">
        <v>19</v>
      </c>
      <c r="AB59" s="38" t="s">
        <v>4</v>
      </c>
      <c r="AC59" s="38" t="s">
        <v>4</v>
      </c>
      <c r="AD59" s="38" t="s">
        <v>4</v>
      </c>
      <c r="AE59" s="32" t="s">
        <v>375</v>
      </c>
      <c r="AF59" s="32"/>
      <c r="AG59" s="38"/>
      <c r="AH59" s="38" t="s">
        <v>375</v>
      </c>
      <c r="AI59" s="38"/>
      <c r="AJ59" s="38"/>
      <c r="AK59" s="38" t="s">
        <v>16</v>
      </c>
      <c r="AL59" s="38" t="s">
        <v>27</v>
      </c>
      <c r="AM59" s="50" t="s">
        <v>100</v>
      </c>
      <c r="AN59" s="38" t="s">
        <v>227</v>
      </c>
      <c r="AO59" s="38" t="s">
        <v>168</v>
      </c>
      <c r="AP59" s="38" t="s">
        <v>14</v>
      </c>
      <c r="AQ59" s="32" t="s">
        <v>15</v>
      </c>
      <c r="AR59" s="32" t="s">
        <v>84</v>
      </c>
      <c r="AS59" s="32" t="s">
        <v>129</v>
      </c>
      <c r="AT59" s="32" t="s">
        <v>135</v>
      </c>
      <c r="AU59" s="32" t="s">
        <v>333</v>
      </c>
      <c r="AV59" s="32" t="s">
        <v>333</v>
      </c>
      <c r="AW59" s="32" t="s">
        <v>38</v>
      </c>
      <c r="AX59" s="32" t="s">
        <v>16</v>
      </c>
      <c r="AY59" s="32"/>
      <c r="AZ59" s="16"/>
      <c r="BA59" s="16"/>
    </row>
    <row r="60" spans="1:53" ht="45" x14ac:dyDescent="0.25">
      <c r="A60" s="56">
        <v>59</v>
      </c>
      <c r="B60" s="5">
        <v>45061</v>
      </c>
      <c r="C60" s="6">
        <v>0.74730324074074073</v>
      </c>
      <c r="D60" s="32" t="s">
        <v>0</v>
      </c>
      <c r="E60" s="7">
        <v>30</v>
      </c>
      <c r="F60" s="32" t="s">
        <v>240</v>
      </c>
      <c r="G60" s="32" t="s">
        <v>1</v>
      </c>
      <c r="H60" s="32"/>
      <c r="I60" s="38" t="s">
        <v>91</v>
      </c>
      <c r="J60" s="38" t="s">
        <v>254</v>
      </c>
      <c r="K60" s="38" t="s">
        <v>215</v>
      </c>
      <c r="L60" s="38" t="s">
        <v>57</v>
      </c>
      <c r="M60" s="38"/>
      <c r="N60" s="38"/>
      <c r="O60" s="38"/>
      <c r="P60" s="38" t="s">
        <v>58</v>
      </c>
      <c r="Q60" s="38"/>
      <c r="R60" s="38"/>
      <c r="S60" s="40" t="s">
        <v>316</v>
      </c>
      <c r="T60" s="38" t="s">
        <v>320</v>
      </c>
      <c r="U60" s="38"/>
      <c r="V60" s="34" t="s">
        <v>38</v>
      </c>
      <c r="W60" s="32"/>
      <c r="X60" s="42" t="s">
        <v>5</v>
      </c>
      <c r="Y60" s="42"/>
      <c r="Z60" s="38" t="s">
        <v>6</v>
      </c>
      <c r="AA60" s="38" t="s">
        <v>7</v>
      </c>
      <c r="AB60" s="38" t="s">
        <v>4</v>
      </c>
      <c r="AC60" s="38" t="s">
        <v>4</v>
      </c>
      <c r="AD60" s="38" t="s">
        <v>4</v>
      </c>
      <c r="AE60" s="32" t="s">
        <v>375</v>
      </c>
      <c r="AF60" s="32"/>
      <c r="AG60" s="38"/>
      <c r="AH60" s="38" t="s">
        <v>375</v>
      </c>
      <c r="AI60" s="38"/>
      <c r="AJ60" s="38"/>
      <c r="AK60" s="38" t="s">
        <v>16</v>
      </c>
      <c r="AL60" s="38" t="s">
        <v>27</v>
      </c>
      <c r="AM60" s="50" t="s">
        <v>126</v>
      </c>
      <c r="AN60" s="39" t="s">
        <v>227</v>
      </c>
      <c r="AO60" s="38" t="s">
        <v>203</v>
      </c>
      <c r="AP60" s="38" t="s">
        <v>127</v>
      </c>
      <c r="AQ60" s="32" t="s">
        <v>15</v>
      </c>
      <c r="AR60" s="32" t="s">
        <v>23</v>
      </c>
      <c r="AS60" s="32" t="s">
        <v>129</v>
      </c>
      <c r="AT60" s="32" t="s">
        <v>135</v>
      </c>
      <c r="AU60" s="8">
        <v>8000</v>
      </c>
      <c r="AV60" s="32" t="s">
        <v>238</v>
      </c>
      <c r="AW60" s="32" t="s">
        <v>38</v>
      </c>
      <c r="AX60" s="32" t="s">
        <v>16</v>
      </c>
      <c r="AY60" s="32"/>
      <c r="AZ60" s="16"/>
      <c r="BA60" s="16"/>
    </row>
    <row r="61" spans="1:53" x14ac:dyDescent="0.25">
      <c r="A61" s="56">
        <v>60</v>
      </c>
      <c r="B61" s="5">
        <v>45061</v>
      </c>
      <c r="C61" s="6">
        <v>0.75578703703703709</v>
      </c>
      <c r="D61" s="32" t="s">
        <v>0</v>
      </c>
      <c r="E61" s="7">
        <v>10</v>
      </c>
      <c r="F61" s="32" t="s">
        <v>240</v>
      </c>
      <c r="G61" s="32" t="s">
        <v>269</v>
      </c>
      <c r="H61" s="32"/>
      <c r="I61" s="38" t="s">
        <v>57</v>
      </c>
      <c r="J61" s="32" t="s">
        <v>354</v>
      </c>
      <c r="K61" s="38"/>
      <c r="L61" s="38"/>
      <c r="M61" s="38"/>
      <c r="N61" s="38"/>
      <c r="O61" s="38"/>
      <c r="P61" s="35" t="s">
        <v>282</v>
      </c>
      <c r="Q61" s="38"/>
      <c r="R61" s="38"/>
      <c r="S61" s="40" t="s">
        <v>316</v>
      </c>
      <c r="T61" s="38" t="s">
        <v>320</v>
      </c>
      <c r="U61" s="38"/>
      <c r="V61" s="41" t="s">
        <v>38</v>
      </c>
      <c r="W61" s="32"/>
      <c r="X61" s="43" t="s">
        <v>5</v>
      </c>
      <c r="Y61" s="43"/>
      <c r="Z61" s="38" t="s">
        <v>26</v>
      </c>
      <c r="AA61" s="38" t="s">
        <v>82</v>
      </c>
      <c r="AB61" s="38" t="s">
        <v>4</v>
      </c>
      <c r="AC61" s="38" t="s">
        <v>4</v>
      </c>
      <c r="AD61" s="38" t="s">
        <v>4</v>
      </c>
      <c r="AE61" s="32" t="s">
        <v>375</v>
      </c>
      <c r="AF61" s="32" t="s">
        <v>16</v>
      </c>
      <c r="AG61" s="38"/>
      <c r="AH61" s="38" t="s">
        <v>375</v>
      </c>
      <c r="AI61" s="38"/>
      <c r="AJ61" s="38"/>
      <c r="AK61" s="38" t="s">
        <v>16</v>
      </c>
      <c r="AL61" s="38" t="s">
        <v>27</v>
      </c>
      <c r="AM61" s="50" t="s">
        <v>115</v>
      </c>
      <c r="AN61" s="38" t="s">
        <v>231</v>
      </c>
      <c r="AO61" s="38" t="s">
        <v>46</v>
      </c>
      <c r="AP61" s="38" t="s">
        <v>127</v>
      </c>
      <c r="AQ61" s="32" t="s">
        <v>22</v>
      </c>
      <c r="AR61" s="32" t="s">
        <v>114</v>
      </c>
      <c r="AS61" s="32" t="s">
        <v>129</v>
      </c>
      <c r="AT61" s="32" t="s">
        <v>135</v>
      </c>
      <c r="AU61" s="8">
        <v>2300</v>
      </c>
      <c r="AV61" s="32" t="s">
        <v>236</v>
      </c>
      <c r="AW61" s="32" t="s">
        <v>38</v>
      </c>
      <c r="AX61" s="32"/>
      <c r="AY61" s="32" t="s">
        <v>38</v>
      </c>
      <c r="AZ61" s="16"/>
      <c r="BA61" s="16"/>
    </row>
    <row r="62" spans="1:53" x14ac:dyDescent="0.25">
      <c r="A62" s="56">
        <v>61</v>
      </c>
      <c r="B62" s="5">
        <v>45062</v>
      </c>
      <c r="C62" s="9">
        <v>0.4919560185185185</v>
      </c>
      <c r="D62" s="33" t="s">
        <v>0</v>
      </c>
      <c r="E62" s="11">
        <v>20</v>
      </c>
      <c r="F62" s="33" t="s">
        <v>240</v>
      </c>
      <c r="G62" s="32" t="s">
        <v>69</v>
      </c>
      <c r="H62" s="32"/>
      <c r="I62" s="39" t="s">
        <v>57</v>
      </c>
      <c r="J62" s="39"/>
      <c r="K62" s="39"/>
      <c r="L62" s="39"/>
      <c r="M62" s="39"/>
      <c r="N62" s="39"/>
      <c r="O62" s="39"/>
      <c r="P62" s="35" t="s">
        <v>279</v>
      </c>
      <c r="Q62" s="39"/>
      <c r="R62" s="39"/>
      <c r="S62" s="38" t="s">
        <v>317</v>
      </c>
      <c r="T62" s="39"/>
      <c r="U62" s="39"/>
      <c r="V62" s="34" t="s">
        <v>38</v>
      </c>
      <c r="W62" s="32"/>
      <c r="X62" s="42" t="s">
        <v>5</v>
      </c>
      <c r="Y62" s="42"/>
      <c r="Z62" s="39" t="s">
        <v>6</v>
      </c>
      <c r="AA62" s="39" t="s">
        <v>7</v>
      </c>
      <c r="AB62" s="39" t="s">
        <v>4</v>
      </c>
      <c r="AC62" s="39" t="s">
        <v>4</v>
      </c>
      <c r="AD62" s="39" t="s">
        <v>4</v>
      </c>
      <c r="AE62" s="32" t="s">
        <v>375</v>
      </c>
      <c r="AF62" s="32"/>
      <c r="AG62" s="38"/>
      <c r="AH62" s="38" t="s">
        <v>375</v>
      </c>
      <c r="AI62" s="38"/>
      <c r="AJ62" s="38"/>
      <c r="AK62" s="38" t="s">
        <v>16</v>
      </c>
      <c r="AL62" s="38" t="s">
        <v>12</v>
      </c>
      <c r="AM62" s="50" t="s">
        <v>195</v>
      </c>
      <c r="AN62" s="39" t="s">
        <v>228</v>
      </c>
      <c r="AO62" s="38" t="s">
        <v>164</v>
      </c>
      <c r="AP62" s="38" t="s">
        <v>127</v>
      </c>
      <c r="AQ62" s="32" t="s">
        <v>37</v>
      </c>
      <c r="AR62" s="32" t="s">
        <v>23</v>
      </c>
      <c r="AS62" s="32" t="s">
        <v>129</v>
      </c>
      <c r="AT62" s="32" t="s">
        <v>135</v>
      </c>
      <c r="AU62" s="12">
        <v>2000</v>
      </c>
      <c r="AV62" s="32" t="s">
        <v>235</v>
      </c>
      <c r="AW62" s="32" t="s">
        <v>38</v>
      </c>
      <c r="AX62" s="32"/>
      <c r="AY62" s="32" t="s">
        <v>198</v>
      </c>
      <c r="AZ62" s="16"/>
      <c r="BA62" s="16"/>
    </row>
    <row r="63" spans="1:53" x14ac:dyDescent="0.25">
      <c r="A63" s="56">
        <v>62</v>
      </c>
      <c r="B63" s="5">
        <v>45062</v>
      </c>
      <c r="C63" s="4" t="s">
        <v>188</v>
      </c>
      <c r="D63" s="32" t="s">
        <v>0</v>
      </c>
      <c r="E63" s="12">
        <v>20</v>
      </c>
      <c r="F63" s="32" t="s">
        <v>240</v>
      </c>
      <c r="G63" s="32" t="s">
        <v>69</v>
      </c>
      <c r="H63" s="32"/>
      <c r="I63" s="38" t="s">
        <v>57</v>
      </c>
      <c r="J63" s="38"/>
      <c r="K63" s="38"/>
      <c r="L63" s="38"/>
      <c r="M63" s="38"/>
      <c r="N63" s="38"/>
      <c r="O63" s="38"/>
      <c r="P63" s="35" t="s">
        <v>279</v>
      </c>
      <c r="Q63" s="38"/>
      <c r="R63" s="38"/>
      <c r="S63" s="38" t="s">
        <v>317</v>
      </c>
      <c r="T63" s="38"/>
      <c r="U63" s="38"/>
      <c r="V63" s="41" t="s">
        <v>38</v>
      </c>
      <c r="W63" s="32"/>
      <c r="X63" s="43" t="s">
        <v>5</v>
      </c>
      <c r="Y63" s="43"/>
      <c r="Z63" s="38" t="s">
        <v>6</v>
      </c>
      <c r="AA63" s="38" t="s">
        <v>7</v>
      </c>
      <c r="AB63" s="38" t="s">
        <v>4</v>
      </c>
      <c r="AC63" s="38" t="s">
        <v>4</v>
      </c>
      <c r="AD63" s="38" t="s">
        <v>4</v>
      </c>
      <c r="AE63" s="32" t="s">
        <v>375</v>
      </c>
      <c r="AF63" s="32"/>
      <c r="AG63" s="38"/>
      <c r="AH63" s="38" t="s">
        <v>375</v>
      </c>
      <c r="AI63" s="38"/>
      <c r="AJ63" s="38"/>
      <c r="AK63" s="38" t="s">
        <v>16</v>
      </c>
      <c r="AL63" s="38" t="s">
        <v>12</v>
      </c>
      <c r="AM63" s="50" t="s">
        <v>195</v>
      </c>
      <c r="AN63" s="38" t="s">
        <v>228</v>
      </c>
      <c r="AO63" s="38" t="s">
        <v>164</v>
      </c>
      <c r="AP63" s="38" t="s">
        <v>127</v>
      </c>
      <c r="AQ63" s="32" t="s">
        <v>37</v>
      </c>
      <c r="AR63" s="32" t="s">
        <v>23</v>
      </c>
      <c r="AS63" s="32" t="s">
        <v>129</v>
      </c>
      <c r="AT63" s="32" t="s">
        <v>135</v>
      </c>
      <c r="AU63" s="12">
        <v>2000</v>
      </c>
      <c r="AV63" s="32" t="s">
        <v>236</v>
      </c>
      <c r="AW63" s="32" t="s">
        <v>38</v>
      </c>
      <c r="AX63" s="32"/>
      <c r="AY63" s="32" t="s">
        <v>199</v>
      </c>
      <c r="AZ63" s="16"/>
      <c r="BA63" s="16"/>
    </row>
    <row r="64" spans="1:53" x14ac:dyDescent="0.25">
      <c r="A64" s="56">
        <v>63</v>
      </c>
      <c r="B64" s="5">
        <v>45062</v>
      </c>
      <c r="C64" s="10" t="s">
        <v>190</v>
      </c>
      <c r="D64" s="32" t="s">
        <v>17</v>
      </c>
      <c r="E64" s="32" t="s">
        <v>247</v>
      </c>
      <c r="F64" s="32" t="s">
        <v>247</v>
      </c>
      <c r="G64" s="32" t="s">
        <v>247</v>
      </c>
      <c r="H64" s="32" t="s">
        <v>247</v>
      </c>
      <c r="I64" s="32" t="s">
        <v>247</v>
      </c>
      <c r="J64" s="32" t="s">
        <v>247</v>
      </c>
      <c r="K64" s="32" t="s">
        <v>247</v>
      </c>
      <c r="L64" s="32" t="s">
        <v>247</v>
      </c>
      <c r="M64" s="32" t="s">
        <v>247</v>
      </c>
      <c r="N64" s="32" t="s">
        <v>247</v>
      </c>
      <c r="O64" s="32" t="s">
        <v>247</v>
      </c>
      <c r="P64" s="32" t="s">
        <v>247</v>
      </c>
      <c r="Q64" s="32" t="s">
        <v>247</v>
      </c>
      <c r="R64" s="32" t="s">
        <v>247</v>
      </c>
      <c r="S64" s="32"/>
      <c r="T64" s="32" t="s">
        <v>247</v>
      </c>
      <c r="U64" s="32" t="s">
        <v>247</v>
      </c>
      <c r="V64" s="32" t="s">
        <v>247</v>
      </c>
      <c r="W64" s="32" t="s">
        <v>247</v>
      </c>
      <c r="X64" s="42" t="s">
        <v>247</v>
      </c>
      <c r="Y64" s="32" t="s">
        <v>247</v>
      </c>
      <c r="Z64" s="32"/>
      <c r="AA64" s="32" t="s">
        <v>247</v>
      </c>
      <c r="AB64" s="32" t="s">
        <v>247</v>
      </c>
      <c r="AC64" s="32" t="s">
        <v>4</v>
      </c>
      <c r="AD64" s="32" t="s">
        <v>247</v>
      </c>
      <c r="AE64" s="32" t="s">
        <v>375</v>
      </c>
      <c r="AF64" s="32" t="s">
        <v>247</v>
      </c>
      <c r="AG64" s="32" t="s">
        <v>247</v>
      </c>
      <c r="AH64" s="38" t="s">
        <v>375</v>
      </c>
      <c r="AI64" s="32" t="s">
        <v>247</v>
      </c>
      <c r="AJ64" s="32" t="s">
        <v>247</v>
      </c>
      <c r="AK64" s="32" t="s">
        <v>247</v>
      </c>
      <c r="AL64" s="38" t="s">
        <v>12</v>
      </c>
      <c r="AM64" s="50" t="s">
        <v>196</v>
      </c>
      <c r="AN64" s="39" t="s">
        <v>228</v>
      </c>
      <c r="AO64" s="38" t="s">
        <v>21</v>
      </c>
      <c r="AP64" s="38" t="s">
        <v>14</v>
      </c>
      <c r="AQ64" s="32" t="s">
        <v>22</v>
      </c>
      <c r="AR64" s="32" t="s">
        <v>23</v>
      </c>
      <c r="AS64" s="32" t="s">
        <v>129</v>
      </c>
      <c r="AT64" s="32" t="s">
        <v>135</v>
      </c>
      <c r="AU64" s="12">
        <v>1800</v>
      </c>
      <c r="AV64" s="32" t="s">
        <v>235</v>
      </c>
      <c r="AW64" s="32" t="s">
        <v>38</v>
      </c>
      <c r="AX64" s="32" t="s">
        <v>177</v>
      </c>
      <c r="AY64" s="32" t="s">
        <v>200</v>
      </c>
      <c r="AZ64" s="16"/>
      <c r="BA64" s="16"/>
    </row>
    <row r="65" spans="1:53" x14ac:dyDescent="0.25">
      <c r="A65" s="56">
        <v>64</v>
      </c>
      <c r="B65" s="5">
        <v>45063</v>
      </c>
      <c r="C65" s="6">
        <v>0.51027777777777772</v>
      </c>
      <c r="D65" s="32" t="s">
        <v>0</v>
      </c>
      <c r="E65" s="12">
        <v>15</v>
      </c>
      <c r="F65" s="32" t="s">
        <v>240</v>
      </c>
      <c r="G65" s="32" t="s">
        <v>69</v>
      </c>
      <c r="H65" s="32"/>
      <c r="I65" s="38" t="s">
        <v>18</v>
      </c>
      <c r="J65" s="38" t="s">
        <v>57</v>
      </c>
      <c r="K65" s="38"/>
      <c r="L65" s="38"/>
      <c r="M65" s="38"/>
      <c r="N65" s="38"/>
      <c r="O65" s="38"/>
      <c r="P65" s="35" t="s">
        <v>280</v>
      </c>
      <c r="Q65" s="35" t="s">
        <v>281</v>
      </c>
      <c r="R65" s="38" t="s">
        <v>303</v>
      </c>
      <c r="S65" s="40" t="s">
        <v>316</v>
      </c>
      <c r="T65" s="38" t="s">
        <v>320</v>
      </c>
      <c r="U65" s="38" t="s">
        <v>3</v>
      </c>
      <c r="V65" s="41" t="s">
        <v>116</v>
      </c>
      <c r="W65" s="32"/>
      <c r="X65" s="43" t="s">
        <v>253</v>
      </c>
      <c r="Y65" s="43"/>
      <c r="Z65" s="38" t="s">
        <v>26</v>
      </c>
      <c r="AA65" s="38" t="s">
        <v>82</v>
      </c>
      <c r="AB65" s="38" t="s">
        <v>4</v>
      </c>
      <c r="AC65" s="38" t="s">
        <v>4</v>
      </c>
      <c r="AD65" s="38" t="s">
        <v>4</v>
      </c>
      <c r="AE65" s="32" t="s">
        <v>375</v>
      </c>
      <c r="AF65" s="32" t="s">
        <v>16</v>
      </c>
      <c r="AG65" s="38"/>
      <c r="AH65" s="38" t="s">
        <v>375</v>
      </c>
      <c r="AI65" s="38"/>
      <c r="AJ65" s="38"/>
      <c r="AK65" s="38" t="s">
        <v>16</v>
      </c>
      <c r="AL65" s="38" t="s">
        <v>12</v>
      </c>
      <c r="AM65" s="50" t="s">
        <v>197</v>
      </c>
      <c r="AN65" s="38" t="s">
        <v>232</v>
      </c>
      <c r="AO65" s="38" t="s">
        <v>149</v>
      </c>
      <c r="AP65" s="38" t="s">
        <v>14</v>
      </c>
      <c r="AQ65" s="32" t="s">
        <v>37</v>
      </c>
      <c r="AR65" s="32" t="s">
        <v>78</v>
      </c>
      <c r="AS65" s="32" t="s">
        <v>129</v>
      </c>
      <c r="AT65" s="32" t="s">
        <v>135</v>
      </c>
      <c r="AU65" s="12">
        <v>2000</v>
      </c>
      <c r="AV65" s="32" t="s">
        <v>235</v>
      </c>
      <c r="AW65" s="32" t="s">
        <v>38</v>
      </c>
      <c r="AX65" s="32" t="s">
        <v>16</v>
      </c>
      <c r="AY65" s="32"/>
      <c r="AZ65" s="16"/>
      <c r="BA65" s="16"/>
    </row>
    <row r="66" spans="1:53" ht="30" x14ac:dyDescent="0.25">
      <c r="A66" s="56">
        <v>65</v>
      </c>
      <c r="B66" s="5">
        <v>45063</v>
      </c>
      <c r="C66" s="10" t="s">
        <v>191</v>
      </c>
      <c r="D66" s="33" t="s">
        <v>0</v>
      </c>
      <c r="E66" s="11">
        <v>500</v>
      </c>
      <c r="F66" s="33" t="s">
        <v>243</v>
      </c>
      <c r="G66" s="32" t="s">
        <v>69</v>
      </c>
      <c r="H66" s="32"/>
      <c r="I66" s="39" t="s">
        <v>18</v>
      </c>
      <c r="J66" s="39" t="s">
        <v>215</v>
      </c>
      <c r="K66" s="39" t="s">
        <v>57</v>
      </c>
      <c r="L66" s="39"/>
      <c r="M66" s="39"/>
      <c r="N66" s="39"/>
      <c r="O66" s="39"/>
      <c r="P66" s="44" t="s">
        <v>302</v>
      </c>
      <c r="Q66" s="39" t="s">
        <v>187</v>
      </c>
      <c r="R66" s="39"/>
      <c r="S66" s="40" t="s">
        <v>316</v>
      </c>
      <c r="T66" s="38" t="s">
        <v>95</v>
      </c>
      <c r="U66" s="39"/>
      <c r="V66" s="34" t="s">
        <v>96</v>
      </c>
      <c r="W66" s="32"/>
      <c r="X66" s="42" t="s">
        <v>251</v>
      </c>
      <c r="Y66" s="42"/>
      <c r="Z66" s="38" t="s">
        <v>373</v>
      </c>
      <c r="AA66" s="39" t="s">
        <v>7</v>
      </c>
      <c r="AB66" s="39" t="s">
        <v>4</v>
      </c>
      <c r="AC66" s="39" t="s">
        <v>4</v>
      </c>
      <c r="AD66" s="39" t="s">
        <v>4</v>
      </c>
      <c r="AE66" s="32" t="s">
        <v>375</v>
      </c>
      <c r="AF66" s="33"/>
      <c r="AG66" s="39"/>
      <c r="AH66" s="38" t="s">
        <v>375</v>
      </c>
      <c r="AI66" s="38"/>
      <c r="AJ66" s="38"/>
      <c r="AK66" s="38" t="s">
        <v>16</v>
      </c>
      <c r="AL66" s="38" t="s">
        <v>12</v>
      </c>
      <c r="AM66" s="50" t="s">
        <v>88</v>
      </c>
      <c r="AN66" s="39" t="s">
        <v>231</v>
      </c>
      <c r="AO66" s="38" t="s">
        <v>147</v>
      </c>
      <c r="AP66" s="38" t="s">
        <v>29</v>
      </c>
      <c r="AQ66" s="32" t="s">
        <v>22</v>
      </c>
      <c r="AR66" s="32" t="s">
        <v>84</v>
      </c>
      <c r="AS66" s="32" t="s">
        <v>129</v>
      </c>
      <c r="AT66" s="32" t="s">
        <v>135</v>
      </c>
      <c r="AU66" s="12">
        <v>5000</v>
      </c>
      <c r="AV66" s="32" t="s">
        <v>237</v>
      </c>
      <c r="AW66" s="32" t="s">
        <v>38</v>
      </c>
      <c r="AX66" s="32" t="s">
        <v>16</v>
      </c>
      <c r="AY66" s="38" t="s">
        <v>201</v>
      </c>
      <c r="AZ66" s="16"/>
      <c r="BA66" s="16"/>
    </row>
    <row r="67" spans="1:53" ht="45" x14ac:dyDescent="0.25">
      <c r="A67" s="56">
        <v>66</v>
      </c>
      <c r="B67" s="5">
        <v>45063</v>
      </c>
      <c r="C67" s="4" t="s">
        <v>192</v>
      </c>
      <c r="D67" s="32" t="s">
        <v>0</v>
      </c>
      <c r="E67" s="12">
        <v>50</v>
      </c>
      <c r="F67" s="32" t="s">
        <v>240</v>
      </c>
      <c r="G67" s="32" t="s">
        <v>69</v>
      </c>
      <c r="H67" s="32"/>
      <c r="I67" s="38" t="s">
        <v>91</v>
      </c>
      <c r="J67" s="38" t="s">
        <v>18</v>
      </c>
      <c r="K67" s="38" t="s">
        <v>215</v>
      </c>
      <c r="L67" s="38" t="s">
        <v>57</v>
      </c>
      <c r="M67" s="38"/>
      <c r="N67" s="38"/>
      <c r="O67" s="38"/>
      <c r="P67" s="35" t="s">
        <v>283</v>
      </c>
      <c r="Q67" s="35" t="s">
        <v>300</v>
      </c>
      <c r="R67" s="38"/>
      <c r="S67" s="38" t="s">
        <v>316</v>
      </c>
      <c r="T67" s="40" t="s">
        <v>316</v>
      </c>
      <c r="U67" s="38" t="s">
        <v>30</v>
      </c>
      <c r="V67" s="41" t="s">
        <v>116</v>
      </c>
      <c r="W67" s="32"/>
      <c r="X67" s="43" t="s">
        <v>251</v>
      </c>
      <c r="Y67" s="43"/>
      <c r="Z67" s="38" t="s">
        <v>26</v>
      </c>
      <c r="AA67" s="38" t="s">
        <v>7</v>
      </c>
      <c r="AB67" s="38" t="s">
        <v>4</v>
      </c>
      <c r="AC67" s="38" t="s">
        <v>6</v>
      </c>
      <c r="AD67" s="38" t="s">
        <v>50</v>
      </c>
      <c r="AE67" s="45" t="s">
        <v>368</v>
      </c>
      <c r="AF67" s="32" t="s">
        <v>194</v>
      </c>
      <c r="AG67" s="38" t="s">
        <v>137</v>
      </c>
      <c r="AH67" s="38" t="s">
        <v>51</v>
      </c>
      <c r="AI67" s="38">
        <v>99</v>
      </c>
      <c r="AJ67" s="38" t="s">
        <v>288</v>
      </c>
      <c r="AK67" s="38" t="s">
        <v>4</v>
      </c>
      <c r="AL67" s="38" t="s">
        <v>12</v>
      </c>
      <c r="AM67" s="50">
        <v>22</v>
      </c>
      <c r="AN67" s="38" t="s">
        <v>232</v>
      </c>
      <c r="AO67" s="38" t="s">
        <v>337</v>
      </c>
      <c r="AP67" s="38" t="s">
        <v>14</v>
      </c>
      <c r="AQ67" s="32" t="s">
        <v>37</v>
      </c>
      <c r="AR67" s="32" t="s">
        <v>193</v>
      </c>
      <c r="AS67" s="32" t="s">
        <v>129</v>
      </c>
      <c r="AT67" s="32" t="s">
        <v>135</v>
      </c>
      <c r="AU67" s="12">
        <v>4000</v>
      </c>
      <c r="AV67" s="32" t="s">
        <v>237</v>
      </c>
      <c r="AW67" s="32" t="s">
        <v>38</v>
      </c>
      <c r="AX67" s="32" t="s">
        <v>16</v>
      </c>
      <c r="AY67" s="32"/>
      <c r="AZ67" s="16"/>
      <c r="BA67" s="16"/>
    </row>
    <row r="68" spans="1:53" ht="60" x14ac:dyDescent="0.25">
      <c r="A68" s="56">
        <v>67</v>
      </c>
      <c r="B68" s="5">
        <v>45064</v>
      </c>
      <c r="C68" s="10" t="s">
        <v>189</v>
      </c>
      <c r="D68" s="33" t="s">
        <v>24</v>
      </c>
      <c r="E68" s="11">
        <v>10</v>
      </c>
      <c r="F68" s="33" t="s">
        <v>240</v>
      </c>
      <c r="G68" s="32" t="s">
        <v>1</v>
      </c>
      <c r="H68" s="32"/>
      <c r="I68" s="39" t="s">
        <v>91</v>
      </c>
      <c r="J68" s="39" t="s">
        <v>18</v>
      </c>
      <c r="K68" s="39" t="s">
        <v>214</v>
      </c>
      <c r="L68" s="39" t="s">
        <v>216</v>
      </c>
      <c r="M68" s="39" t="s">
        <v>215</v>
      </c>
      <c r="N68" s="39" t="s">
        <v>57</v>
      </c>
      <c r="O68" s="39"/>
      <c r="P68" s="35" t="s">
        <v>282</v>
      </c>
      <c r="Q68" s="39"/>
      <c r="R68" s="39"/>
      <c r="S68" s="38" t="s">
        <v>317</v>
      </c>
      <c r="T68" s="39"/>
      <c r="U68" s="39"/>
      <c r="V68" s="34" t="s">
        <v>38</v>
      </c>
      <c r="W68" s="32"/>
      <c r="X68" s="42" t="s">
        <v>5</v>
      </c>
      <c r="Y68" s="42"/>
      <c r="Z68" s="39" t="s">
        <v>26</v>
      </c>
      <c r="AA68" s="39" t="s">
        <v>19</v>
      </c>
      <c r="AB68" s="39" t="s">
        <v>4</v>
      </c>
      <c r="AC68" s="39" t="s">
        <v>4</v>
      </c>
      <c r="AD68" s="39" t="s">
        <v>4</v>
      </c>
      <c r="AE68" s="32" t="s">
        <v>375</v>
      </c>
      <c r="AF68" s="33"/>
      <c r="AG68" s="39"/>
      <c r="AH68" s="38" t="s">
        <v>375</v>
      </c>
      <c r="AI68" s="38"/>
      <c r="AJ68" s="38"/>
      <c r="AK68" s="38" t="s">
        <v>16</v>
      </c>
      <c r="AL68" s="38" t="s">
        <v>12</v>
      </c>
      <c r="AM68" s="50" t="s">
        <v>28</v>
      </c>
      <c r="AN68" s="39" t="s">
        <v>227</v>
      </c>
      <c r="AO68" s="38" t="s">
        <v>203</v>
      </c>
      <c r="AP68" s="38" t="s">
        <v>20</v>
      </c>
      <c r="AQ68" s="32" t="s">
        <v>15</v>
      </c>
      <c r="AR68" s="32" t="s">
        <v>23</v>
      </c>
      <c r="AS68" s="32" t="s">
        <v>129</v>
      </c>
      <c r="AT68" s="32" t="s">
        <v>135</v>
      </c>
      <c r="AU68" s="32" t="s">
        <v>333</v>
      </c>
      <c r="AV68" s="32" t="s">
        <v>333</v>
      </c>
      <c r="AW68" s="32" t="s">
        <v>202</v>
      </c>
      <c r="AX68" s="32" t="s">
        <v>16</v>
      </c>
      <c r="AY68" s="32"/>
      <c r="AZ68" s="16"/>
      <c r="BA68" s="16"/>
    </row>
    <row r="69" spans="1:53" x14ac:dyDescent="0.25">
      <c r="A69" s="56">
        <v>68</v>
      </c>
      <c r="B69" s="5">
        <v>45065</v>
      </c>
      <c r="C69" s="4" t="s">
        <v>266</v>
      </c>
      <c r="D69" s="34" t="s">
        <v>0</v>
      </c>
      <c r="E69" s="14">
        <v>29</v>
      </c>
      <c r="F69" s="32" t="s">
        <v>240</v>
      </c>
      <c r="G69" s="32" t="s">
        <v>1</v>
      </c>
      <c r="H69" s="32"/>
      <c r="I69" s="34" t="s">
        <v>91</v>
      </c>
      <c r="J69" s="32" t="s">
        <v>354</v>
      </c>
      <c r="K69" s="32"/>
      <c r="L69" s="32"/>
      <c r="M69" s="32"/>
      <c r="N69" s="32"/>
      <c r="O69" s="32"/>
      <c r="P69" s="35" t="s">
        <v>282</v>
      </c>
      <c r="Q69" s="34"/>
      <c r="R69" s="34"/>
      <c r="S69" s="38"/>
      <c r="T69" s="34"/>
      <c r="U69" s="34"/>
      <c r="V69" s="34" t="s">
        <v>38</v>
      </c>
      <c r="W69" s="32"/>
      <c r="X69" s="42" t="s">
        <v>5</v>
      </c>
      <c r="Y69" s="38"/>
      <c r="Z69" s="34" t="s">
        <v>6</v>
      </c>
      <c r="AA69" s="34" t="s">
        <v>19</v>
      </c>
      <c r="AB69" s="34" t="s">
        <v>4</v>
      </c>
      <c r="AC69" s="34" t="s">
        <v>4</v>
      </c>
      <c r="AD69" s="34" t="s">
        <v>4</v>
      </c>
      <c r="AE69" s="32" t="s">
        <v>375</v>
      </c>
      <c r="AF69" s="34" t="s">
        <v>16</v>
      </c>
      <c r="AG69" s="34" t="s">
        <v>16</v>
      </c>
      <c r="AH69" s="38" t="s">
        <v>375</v>
      </c>
      <c r="AI69" s="38"/>
      <c r="AJ69" s="38"/>
      <c r="AK69" s="38"/>
      <c r="AL69" s="34" t="s">
        <v>27</v>
      </c>
      <c r="AM69" s="51">
        <v>48</v>
      </c>
      <c r="AN69" s="38" t="s">
        <v>231</v>
      </c>
      <c r="AO69" s="34" t="s">
        <v>108</v>
      </c>
      <c r="AP69" s="34" t="s">
        <v>14</v>
      </c>
      <c r="AQ69" s="34" t="s">
        <v>15</v>
      </c>
      <c r="AR69" s="34" t="s">
        <v>84</v>
      </c>
      <c r="AS69" s="32" t="s">
        <v>129</v>
      </c>
      <c r="AT69" s="32" t="s">
        <v>135</v>
      </c>
      <c r="AU69" s="14">
        <v>12000</v>
      </c>
      <c r="AV69" s="32" t="s">
        <v>238</v>
      </c>
      <c r="AW69" s="34" t="s">
        <v>38</v>
      </c>
      <c r="AX69" s="32"/>
      <c r="AY69" s="32"/>
      <c r="AZ69" s="17"/>
      <c r="BA69" s="17"/>
    </row>
    <row r="70" spans="1:53" x14ac:dyDescent="0.25">
      <c r="A70" s="51">
        <v>69</v>
      </c>
      <c r="B70" s="15">
        <v>45068</v>
      </c>
      <c r="C70" s="6">
        <v>0.32797453703703705</v>
      </c>
      <c r="D70" s="35" t="s">
        <v>0</v>
      </c>
      <c r="E70" s="18">
        <v>15</v>
      </c>
      <c r="F70" s="32" t="s">
        <v>240</v>
      </c>
      <c r="G70" s="32" t="s">
        <v>69</v>
      </c>
      <c r="H70" s="32"/>
      <c r="I70" s="35" t="s">
        <v>61</v>
      </c>
      <c r="J70" s="32" t="s">
        <v>354</v>
      </c>
      <c r="K70" s="32"/>
      <c r="L70" s="32"/>
      <c r="M70" s="32"/>
      <c r="N70" s="32"/>
      <c r="O70" s="32"/>
      <c r="P70" s="35" t="s">
        <v>282</v>
      </c>
      <c r="Q70" s="35" t="s">
        <v>285</v>
      </c>
      <c r="R70" s="32"/>
      <c r="S70" s="40" t="s">
        <v>316</v>
      </c>
      <c r="T70" s="38" t="s">
        <v>320</v>
      </c>
      <c r="U70" s="35"/>
      <c r="V70" s="34" t="s">
        <v>38</v>
      </c>
      <c r="W70" s="32"/>
      <c r="X70" s="42" t="s">
        <v>5</v>
      </c>
      <c r="Y70" s="38"/>
      <c r="Z70" s="35" t="s">
        <v>33</v>
      </c>
      <c r="AA70" s="38" t="s">
        <v>7</v>
      </c>
      <c r="AB70" s="34" t="s">
        <v>4</v>
      </c>
      <c r="AC70" s="34" t="s">
        <v>6</v>
      </c>
      <c r="AD70" s="38" t="s">
        <v>50</v>
      </c>
      <c r="AE70" s="38" t="s">
        <v>23</v>
      </c>
      <c r="AF70" s="32" t="s">
        <v>129</v>
      </c>
      <c r="AG70" s="38" t="s">
        <v>135</v>
      </c>
      <c r="AH70" s="38" t="s">
        <v>51</v>
      </c>
      <c r="AI70" s="38">
        <v>99</v>
      </c>
      <c r="AJ70" s="38"/>
      <c r="AK70" s="38" t="s">
        <v>147</v>
      </c>
      <c r="AL70" s="35" t="s">
        <v>12</v>
      </c>
      <c r="AM70" s="52" t="s">
        <v>70</v>
      </c>
      <c r="AN70" s="38" t="s">
        <v>231</v>
      </c>
      <c r="AO70" s="38" t="s">
        <v>147</v>
      </c>
      <c r="AP70" s="38" t="s">
        <v>29</v>
      </c>
      <c r="AQ70" s="32" t="s">
        <v>37</v>
      </c>
      <c r="AR70" s="34" t="s">
        <v>84</v>
      </c>
      <c r="AS70" s="32" t="s">
        <v>129</v>
      </c>
      <c r="AT70" s="32" t="s">
        <v>135</v>
      </c>
      <c r="AU70" s="7">
        <v>4000</v>
      </c>
      <c r="AV70" s="32" t="s">
        <v>237</v>
      </c>
      <c r="AW70" s="34" t="s">
        <v>38</v>
      </c>
      <c r="AX70" s="32"/>
      <c r="AY70" s="32" t="s">
        <v>38</v>
      </c>
      <c r="AZ70" s="17"/>
      <c r="BA70" s="17"/>
    </row>
    <row r="71" spans="1:53" hidden="1" x14ac:dyDescent="0.25">
      <c r="A71" s="82" t="s">
        <v>173</v>
      </c>
      <c r="B71" s="82"/>
      <c r="C71" s="82"/>
      <c r="D71" s="82"/>
      <c r="E71" s="82"/>
      <c r="F71" s="82"/>
      <c r="G71" s="82"/>
    </row>
    <row r="72" spans="1:53" ht="360" hidden="1" x14ac:dyDescent="0.25">
      <c r="A72" s="3" t="s">
        <v>176</v>
      </c>
      <c r="B72" s="3" t="s">
        <v>355</v>
      </c>
      <c r="C72" s="3" t="s">
        <v>210</v>
      </c>
      <c r="D72" s="36" t="s">
        <v>211</v>
      </c>
      <c r="E72" s="3" t="s">
        <v>209</v>
      </c>
      <c r="F72" s="36" t="s">
        <v>286</v>
      </c>
      <c r="G72" s="36" t="s">
        <v>287</v>
      </c>
    </row>
  </sheetData>
  <autoFilter ref="A1:AY72" xr:uid="{4891A27B-26D4-4B26-9828-D47C8F6DAAF3}">
    <filterColumn colId="28">
      <customFilters>
        <customFilter operator="notEqual" val=" "/>
      </customFilters>
    </filterColumn>
  </autoFilter>
  <mergeCells count="1">
    <mergeCell ref="A71:G7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64C-CAE4-47DC-96A6-1EE77069BAC9}">
  <dimension ref="A3:B8"/>
  <sheetViews>
    <sheetView topLeftCell="A19" workbookViewId="0">
      <selection activeCell="C29" sqref="C29"/>
    </sheetView>
  </sheetViews>
  <sheetFormatPr defaultRowHeight="15" x14ac:dyDescent="0.25"/>
  <cols>
    <col min="1" max="1" width="18" bestFit="1" customWidth="1"/>
    <col min="2" max="2" width="60.5703125" bestFit="1" customWidth="1"/>
  </cols>
  <sheetData>
    <row r="3" spans="1:2" x14ac:dyDescent="0.25">
      <c r="A3" s="21" t="s">
        <v>329</v>
      </c>
      <c r="B3" t="s">
        <v>331</v>
      </c>
    </row>
    <row r="4" spans="1:2" x14ac:dyDescent="0.25">
      <c r="A4" s="22" t="s">
        <v>24</v>
      </c>
      <c r="B4" s="23">
        <v>0.15942028985507245</v>
      </c>
    </row>
    <row r="5" spans="1:2" x14ac:dyDescent="0.25">
      <c r="A5" s="22" t="s">
        <v>140</v>
      </c>
      <c r="B5" s="23">
        <v>0.18840579710144928</v>
      </c>
    </row>
    <row r="6" spans="1:2" x14ac:dyDescent="0.25">
      <c r="A6" s="22" t="s">
        <v>0</v>
      </c>
      <c r="B6" s="23">
        <v>0.56521739130434778</v>
      </c>
    </row>
    <row r="7" spans="1:2" x14ac:dyDescent="0.25">
      <c r="A7" s="22" t="s">
        <v>17</v>
      </c>
      <c r="B7" s="23">
        <v>8.6956521739130432E-2</v>
      </c>
    </row>
    <row r="8" spans="1:2" x14ac:dyDescent="0.25">
      <c r="A8" s="22" t="s">
        <v>330</v>
      </c>
      <c r="B8" s="25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2DC-EA83-4D02-B665-B140B0583BAB}">
  <dimension ref="A3:D208"/>
  <sheetViews>
    <sheetView topLeftCell="A152" zoomScale="70" zoomScaleNormal="70" workbookViewId="0">
      <selection activeCell="C163" sqref="C163"/>
    </sheetView>
  </sheetViews>
  <sheetFormatPr defaultRowHeight="15" x14ac:dyDescent="0.25"/>
  <cols>
    <col min="1" max="1" width="26.85546875" bestFit="1" customWidth="1"/>
    <col min="2" max="2" width="80.5703125" bestFit="1" customWidth="1"/>
    <col min="3" max="3" width="24" bestFit="1" customWidth="1"/>
    <col min="4" max="4" width="88.140625" bestFit="1" customWidth="1"/>
    <col min="5" max="5" width="47.5703125" bestFit="1" customWidth="1"/>
    <col min="6" max="6" width="24.5703125" bestFit="1" customWidth="1"/>
    <col min="7" max="7" width="7" bestFit="1" customWidth="1"/>
    <col min="8" max="8" width="10.7109375" bestFit="1" customWidth="1"/>
  </cols>
  <sheetData>
    <row r="3" spans="1:2" x14ac:dyDescent="0.25">
      <c r="A3" s="21" t="s">
        <v>329</v>
      </c>
      <c r="B3" t="s">
        <v>339</v>
      </c>
    </row>
    <row r="4" spans="1:2" x14ac:dyDescent="0.25">
      <c r="A4" s="22" t="s">
        <v>183</v>
      </c>
      <c r="B4" s="23">
        <v>0.66666666666666663</v>
      </c>
    </row>
    <row r="5" spans="1:2" x14ac:dyDescent="0.25">
      <c r="A5" s="22" t="s">
        <v>116</v>
      </c>
      <c r="B5" s="23">
        <v>0.33333333333333331</v>
      </c>
    </row>
    <row r="6" spans="1:2" x14ac:dyDescent="0.25">
      <c r="A6" s="22" t="s">
        <v>330</v>
      </c>
      <c r="B6" s="25">
        <v>1</v>
      </c>
    </row>
    <row r="9" spans="1:2" x14ac:dyDescent="0.25">
      <c r="A9" s="21" t="s">
        <v>329</v>
      </c>
      <c r="B9" t="s">
        <v>338</v>
      </c>
    </row>
    <row r="10" spans="1:2" x14ac:dyDescent="0.25">
      <c r="A10" s="22" t="s">
        <v>184</v>
      </c>
      <c r="B10" s="23">
        <v>1.4492753623188406E-2</v>
      </c>
    </row>
    <row r="11" spans="1:2" x14ac:dyDescent="0.25">
      <c r="A11" s="22" t="s">
        <v>183</v>
      </c>
      <c r="B11" s="23">
        <v>0.10144927536231885</v>
      </c>
    </row>
    <row r="12" spans="1:2" x14ac:dyDescent="0.25">
      <c r="A12" s="22" t="s">
        <v>186</v>
      </c>
      <c r="B12" s="23">
        <v>1.4492753623188406E-2</v>
      </c>
    </row>
    <row r="13" spans="1:2" x14ac:dyDescent="0.25">
      <c r="A13" s="22" t="s">
        <v>38</v>
      </c>
      <c r="B13" s="23">
        <v>0.66666666666666663</v>
      </c>
    </row>
    <row r="14" spans="1:2" x14ac:dyDescent="0.25">
      <c r="A14" s="22" t="s">
        <v>247</v>
      </c>
      <c r="B14" s="23">
        <v>8.6956521739130432E-2</v>
      </c>
    </row>
    <row r="15" spans="1:2" ht="30" x14ac:dyDescent="0.25">
      <c r="A15" s="24" t="s">
        <v>220</v>
      </c>
      <c r="B15" s="23">
        <v>2.8985507246376812E-2</v>
      </c>
    </row>
    <row r="16" spans="1:2" x14ac:dyDescent="0.25">
      <c r="A16" s="22" t="s">
        <v>116</v>
      </c>
      <c r="B16" s="23">
        <v>7.2463768115942032E-2</v>
      </c>
    </row>
    <row r="17" spans="1:2" x14ac:dyDescent="0.25">
      <c r="A17" s="22" t="s">
        <v>185</v>
      </c>
      <c r="B17" s="23">
        <v>1.4492753623188406E-2</v>
      </c>
    </row>
    <row r="18" spans="1:2" x14ac:dyDescent="0.25">
      <c r="A18" s="22" t="s">
        <v>330</v>
      </c>
      <c r="B18" s="25">
        <v>1</v>
      </c>
    </row>
    <row r="35" spans="1:2" x14ac:dyDescent="0.25">
      <c r="A35" s="21" t="s">
        <v>329</v>
      </c>
      <c r="B35" t="s">
        <v>340</v>
      </c>
    </row>
    <row r="36" spans="1:2" x14ac:dyDescent="0.25">
      <c r="A36" s="22" t="s">
        <v>63</v>
      </c>
      <c r="B36" s="23">
        <v>6.6666666666666666E-2</v>
      </c>
    </row>
    <row r="37" spans="1:2" x14ac:dyDescent="0.25">
      <c r="A37" s="22" t="s">
        <v>251</v>
      </c>
      <c r="B37" s="23">
        <v>0.6</v>
      </c>
    </row>
    <row r="38" spans="1:2" x14ac:dyDescent="0.25">
      <c r="A38" s="22" t="s">
        <v>253</v>
      </c>
      <c r="B38" s="23">
        <v>0.13333333333333333</v>
      </c>
    </row>
    <row r="39" spans="1:2" x14ac:dyDescent="0.25">
      <c r="A39" s="22" t="s">
        <v>250</v>
      </c>
      <c r="B39" s="23">
        <v>0.13333333333333333</v>
      </c>
    </row>
    <row r="40" spans="1:2" x14ac:dyDescent="0.25">
      <c r="A40" s="22" t="s">
        <v>117</v>
      </c>
      <c r="B40" s="23">
        <v>6.6666666666666666E-2</v>
      </c>
    </row>
    <row r="41" spans="1:2" x14ac:dyDescent="0.25">
      <c r="A41" s="22" t="s">
        <v>330</v>
      </c>
      <c r="B41" s="25">
        <v>1</v>
      </c>
    </row>
    <row r="49" spans="1:2" x14ac:dyDescent="0.25">
      <c r="A49" s="21" t="s">
        <v>329</v>
      </c>
      <c r="B49" t="s">
        <v>342</v>
      </c>
    </row>
    <row r="50" spans="1:2" x14ac:dyDescent="0.25">
      <c r="A50" s="22" t="s">
        <v>250</v>
      </c>
      <c r="B50" s="25">
        <v>0.5</v>
      </c>
    </row>
    <row r="51" spans="1:2" x14ac:dyDescent="0.25">
      <c r="A51" s="22" t="s">
        <v>75</v>
      </c>
      <c r="B51" s="25">
        <v>0.5</v>
      </c>
    </row>
    <row r="52" spans="1:2" x14ac:dyDescent="0.25">
      <c r="A52" s="22" t="s">
        <v>330</v>
      </c>
      <c r="B52" s="25">
        <v>1</v>
      </c>
    </row>
    <row r="62" spans="1:2" x14ac:dyDescent="0.25">
      <c r="A62" s="21" t="s">
        <v>329</v>
      </c>
      <c r="B62" t="s">
        <v>343</v>
      </c>
    </row>
    <row r="63" spans="1:2" x14ac:dyDescent="0.25">
      <c r="A63" s="22" t="s">
        <v>244</v>
      </c>
      <c r="B63" s="23">
        <v>1.6393442622950821E-2</v>
      </c>
    </row>
    <row r="64" spans="1:2" x14ac:dyDescent="0.25">
      <c r="A64" s="22" t="s">
        <v>242</v>
      </c>
      <c r="B64" s="23">
        <v>6.5573770491803282E-2</v>
      </c>
    </row>
    <row r="65" spans="1:2" x14ac:dyDescent="0.25">
      <c r="A65" s="22" t="s">
        <v>246</v>
      </c>
      <c r="B65" s="23">
        <v>6.5573770491803282E-2</v>
      </c>
    </row>
    <row r="66" spans="1:2" x14ac:dyDescent="0.25">
      <c r="A66" s="22" t="s">
        <v>243</v>
      </c>
      <c r="B66" s="23">
        <v>9.8360655737704916E-2</v>
      </c>
    </row>
    <row r="67" spans="1:2" x14ac:dyDescent="0.25">
      <c r="A67" s="22" t="s">
        <v>241</v>
      </c>
      <c r="B67" s="23">
        <v>0.11475409836065574</v>
      </c>
    </row>
    <row r="68" spans="1:2" x14ac:dyDescent="0.25">
      <c r="A68" s="22" t="s">
        <v>240</v>
      </c>
      <c r="B68" s="23">
        <v>0.63934426229508201</v>
      </c>
    </row>
    <row r="69" spans="1:2" x14ac:dyDescent="0.25">
      <c r="A69" s="22" t="s">
        <v>330</v>
      </c>
      <c r="B69" s="25">
        <v>1</v>
      </c>
    </row>
    <row r="74" spans="1:2" x14ac:dyDescent="0.25">
      <c r="A74" t="s">
        <v>345</v>
      </c>
    </row>
    <row r="75" spans="1:2" x14ac:dyDescent="0.25">
      <c r="A75" s="62">
        <v>107.71442622950819</v>
      </c>
    </row>
    <row r="78" spans="1:2" x14ac:dyDescent="0.25">
      <c r="A78" s="21" t="s">
        <v>329</v>
      </c>
      <c r="B78" t="s">
        <v>346</v>
      </c>
    </row>
    <row r="79" spans="1:2" x14ac:dyDescent="0.25">
      <c r="A79" s="22" t="s">
        <v>269</v>
      </c>
      <c r="B79" s="23">
        <v>0.16129032258064516</v>
      </c>
    </row>
    <row r="80" spans="1:2" x14ac:dyDescent="0.25">
      <c r="A80" s="24" t="s">
        <v>270</v>
      </c>
      <c r="B80" s="23">
        <v>1.6129032258064516E-2</v>
      </c>
    </row>
    <row r="81" spans="1:2" x14ac:dyDescent="0.25">
      <c r="A81" s="22" t="s">
        <v>271</v>
      </c>
      <c r="B81" s="23">
        <v>1.6129032258064516E-2</v>
      </c>
    </row>
    <row r="82" spans="1:2" x14ac:dyDescent="0.25">
      <c r="A82" s="22" t="s">
        <v>1</v>
      </c>
      <c r="B82" s="23">
        <v>0.27419354838709675</v>
      </c>
    </row>
    <row r="83" spans="1:2" x14ac:dyDescent="0.25">
      <c r="A83" s="22" t="s">
        <v>268</v>
      </c>
      <c r="B83" s="23">
        <v>4.8387096774193547E-2</v>
      </c>
    </row>
    <row r="84" spans="1:2" x14ac:dyDescent="0.25">
      <c r="A84" s="22" t="s">
        <v>53</v>
      </c>
      <c r="B84" s="23">
        <v>1.6129032258064516E-2</v>
      </c>
    </row>
    <row r="85" spans="1:2" x14ac:dyDescent="0.25">
      <c r="A85" s="22" t="s">
        <v>310</v>
      </c>
      <c r="B85" s="23">
        <v>1.6129032258064516E-2</v>
      </c>
    </row>
    <row r="86" spans="1:2" x14ac:dyDescent="0.25">
      <c r="A86" s="22" t="s">
        <v>104</v>
      </c>
      <c r="B86" s="23">
        <v>3.2258064516129031E-2</v>
      </c>
    </row>
    <row r="87" spans="1:2" x14ac:dyDescent="0.25">
      <c r="A87" s="22" t="s">
        <v>69</v>
      </c>
      <c r="B87" s="23">
        <v>0.40322580645161288</v>
      </c>
    </row>
    <row r="88" spans="1:2" x14ac:dyDescent="0.25">
      <c r="A88" s="22" t="s">
        <v>67</v>
      </c>
      <c r="B88" s="23">
        <v>1.6129032258064516E-2</v>
      </c>
    </row>
    <row r="89" spans="1:2" x14ac:dyDescent="0.25">
      <c r="A89" s="22" t="s">
        <v>330</v>
      </c>
      <c r="B89" s="25">
        <v>1</v>
      </c>
    </row>
    <row r="98" spans="1:2" x14ac:dyDescent="0.25">
      <c r="A98" s="21" t="s">
        <v>329</v>
      </c>
      <c r="B98" t="s">
        <v>349</v>
      </c>
    </row>
    <row r="99" spans="1:2" x14ac:dyDescent="0.25">
      <c r="A99" s="22" t="s">
        <v>18</v>
      </c>
      <c r="B99" s="23">
        <v>0.3968253968253968</v>
      </c>
    </row>
    <row r="100" spans="1:2" x14ac:dyDescent="0.25">
      <c r="A100" s="22" t="s">
        <v>91</v>
      </c>
      <c r="B100" s="23">
        <v>0.33333333333333331</v>
      </c>
    </row>
    <row r="101" spans="1:2" x14ac:dyDescent="0.25">
      <c r="A101" s="22" t="s">
        <v>57</v>
      </c>
      <c r="B101" s="23">
        <v>0.12698412698412698</v>
      </c>
    </row>
    <row r="102" spans="1:2" x14ac:dyDescent="0.25">
      <c r="A102" s="22" t="s">
        <v>61</v>
      </c>
      <c r="B102" s="23">
        <v>6.3492063492063489E-2</v>
      </c>
    </row>
    <row r="103" spans="1:2" x14ac:dyDescent="0.25">
      <c r="A103" s="22" t="s">
        <v>86</v>
      </c>
      <c r="B103" s="23">
        <v>6.3492063492063489E-2</v>
      </c>
    </row>
    <row r="104" spans="1:2" x14ac:dyDescent="0.25">
      <c r="A104" s="22" t="s">
        <v>214</v>
      </c>
      <c r="B104" s="23">
        <v>1.5873015873015872E-2</v>
      </c>
    </row>
    <row r="105" spans="1:2" x14ac:dyDescent="0.25">
      <c r="A105" s="22" t="s">
        <v>330</v>
      </c>
      <c r="B105" s="25">
        <v>1</v>
      </c>
    </row>
    <row r="113" spans="1:2" x14ac:dyDescent="0.25">
      <c r="A113" s="21" t="s">
        <v>329</v>
      </c>
      <c r="B113" t="s">
        <v>350</v>
      </c>
    </row>
    <row r="114" spans="1:2" x14ac:dyDescent="0.25">
      <c r="A114" s="85" t="s">
        <v>86</v>
      </c>
      <c r="B114" s="23">
        <v>0.10344827586206896</v>
      </c>
    </row>
    <row r="115" spans="1:2" x14ac:dyDescent="0.25">
      <c r="A115" s="85" t="s">
        <v>61</v>
      </c>
      <c r="B115" s="23">
        <v>3.4482758620689655E-2</v>
      </c>
    </row>
    <row r="116" spans="1:2" x14ac:dyDescent="0.25">
      <c r="A116" s="85" t="s">
        <v>254</v>
      </c>
      <c r="B116" s="23">
        <v>3.4482758620689655E-2</v>
      </c>
    </row>
    <row r="117" spans="1:2" x14ac:dyDescent="0.25">
      <c r="A117" s="85" t="s">
        <v>18</v>
      </c>
      <c r="B117" s="23">
        <v>0.37931034482758619</v>
      </c>
    </row>
    <row r="118" spans="1:2" x14ac:dyDescent="0.25">
      <c r="A118" s="85" t="s">
        <v>214</v>
      </c>
      <c r="B118" s="23">
        <v>0.10344827586206896</v>
      </c>
    </row>
    <row r="119" spans="1:2" ht="30" x14ac:dyDescent="0.25">
      <c r="A119" s="86" t="s">
        <v>215</v>
      </c>
      <c r="B119" s="23">
        <v>0.17241379310344829</v>
      </c>
    </row>
    <row r="120" spans="1:2" x14ac:dyDescent="0.25">
      <c r="A120" s="85" t="s">
        <v>57</v>
      </c>
      <c r="B120" s="23">
        <v>0.17241379310344829</v>
      </c>
    </row>
    <row r="121" spans="1:2" x14ac:dyDescent="0.25">
      <c r="A121" s="22" t="s">
        <v>330</v>
      </c>
      <c r="B121" s="25">
        <v>1</v>
      </c>
    </row>
    <row r="124" spans="1:2" x14ac:dyDescent="0.25">
      <c r="A124" s="21" t="s">
        <v>329</v>
      </c>
      <c r="B124" t="s">
        <v>352</v>
      </c>
    </row>
    <row r="125" spans="1:2" x14ac:dyDescent="0.25">
      <c r="A125" s="22" t="s">
        <v>86</v>
      </c>
      <c r="B125" s="23">
        <v>0.2</v>
      </c>
    </row>
    <row r="126" spans="1:2" x14ac:dyDescent="0.25">
      <c r="A126" s="22" t="s">
        <v>61</v>
      </c>
      <c r="B126" s="23">
        <v>0.2</v>
      </c>
    </row>
    <row r="127" spans="1:2" x14ac:dyDescent="0.25">
      <c r="A127" s="22" t="s">
        <v>214</v>
      </c>
      <c r="B127" s="23">
        <v>0.15</v>
      </c>
    </row>
    <row r="128" spans="1:2" x14ac:dyDescent="0.25">
      <c r="A128" s="22" t="s">
        <v>215</v>
      </c>
      <c r="B128" s="23">
        <v>0.15</v>
      </c>
    </row>
    <row r="129" spans="1:3" x14ac:dyDescent="0.25">
      <c r="A129" s="22" t="s">
        <v>57</v>
      </c>
      <c r="B129" s="23">
        <v>0.3</v>
      </c>
    </row>
    <row r="130" spans="1:3" x14ac:dyDescent="0.25">
      <c r="A130" s="22" t="s">
        <v>330</v>
      </c>
      <c r="B130" s="25">
        <v>1</v>
      </c>
    </row>
    <row r="134" spans="1:3" x14ac:dyDescent="0.25">
      <c r="A134" t="s">
        <v>357</v>
      </c>
    </row>
    <row r="135" spans="1:3" x14ac:dyDescent="0.25">
      <c r="A135" s="63">
        <v>46.142857142857146</v>
      </c>
    </row>
    <row r="137" spans="1:3" x14ac:dyDescent="0.25">
      <c r="A137" t="s">
        <v>361</v>
      </c>
    </row>
    <row r="138" spans="1:3" x14ac:dyDescent="0.25">
      <c r="A138" s="64">
        <v>4117.0564912280706</v>
      </c>
    </row>
    <row r="140" spans="1:3" x14ac:dyDescent="0.25">
      <c r="A140" s="21" t="s">
        <v>329</v>
      </c>
      <c r="B140" t="s">
        <v>364</v>
      </c>
    </row>
    <row r="141" spans="1:3" x14ac:dyDescent="0.25">
      <c r="A141" s="22" t="s">
        <v>4</v>
      </c>
      <c r="B141" s="83">
        <v>55</v>
      </c>
    </row>
    <row r="142" spans="1:3" x14ac:dyDescent="0.25">
      <c r="A142" s="22" t="s">
        <v>6</v>
      </c>
      <c r="B142" s="83">
        <v>14</v>
      </c>
    </row>
    <row r="143" spans="1:3" x14ac:dyDescent="0.25">
      <c r="A143" s="22" t="s">
        <v>330</v>
      </c>
      <c r="B143" s="83">
        <v>69</v>
      </c>
    </row>
    <row r="144" spans="1:3" x14ac:dyDescent="0.25">
      <c r="B144" s="21" t="s">
        <v>329</v>
      </c>
      <c r="C144" t="s">
        <v>365</v>
      </c>
    </row>
    <row r="145" spans="2:3" x14ac:dyDescent="0.25">
      <c r="B145" s="22" t="s">
        <v>86</v>
      </c>
      <c r="C145" s="83">
        <v>10</v>
      </c>
    </row>
    <row r="146" spans="2:3" x14ac:dyDescent="0.25">
      <c r="B146" s="22" t="s">
        <v>25</v>
      </c>
      <c r="C146" s="83">
        <v>4</v>
      </c>
    </row>
    <row r="147" spans="2:3" x14ac:dyDescent="0.25">
      <c r="B147" s="22" t="s">
        <v>300</v>
      </c>
      <c r="C147" s="83">
        <v>1</v>
      </c>
    </row>
    <row r="148" spans="2:3" x14ac:dyDescent="0.25">
      <c r="B148" s="22" t="s">
        <v>317</v>
      </c>
      <c r="C148" s="83">
        <v>5</v>
      </c>
    </row>
    <row r="149" spans="2:3" x14ac:dyDescent="0.25">
      <c r="B149" s="22" t="s">
        <v>371</v>
      </c>
      <c r="C149" s="83">
        <v>5</v>
      </c>
    </row>
    <row r="150" spans="2:3" x14ac:dyDescent="0.25">
      <c r="B150" s="22" t="s">
        <v>319</v>
      </c>
      <c r="C150" s="83">
        <v>3</v>
      </c>
    </row>
    <row r="151" spans="2:3" x14ac:dyDescent="0.25">
      <c r="B151" s="22" t="s">
        <v>316</v>
      </c>
      <c r="C151" s="83">
        <v>25</v>
      </c>
    </row>
    <row r="152" spans="2:3" x14ac:dyDescent="0.25">
      <c r="B152" s="22" t="s">
        <v>370</v>
      </c>
      <c r="C152" s="83"/>
    </row>
    <row r="153" spans="2:3" x14ac:dyDescent="0.25">
      <c r="B153" s="22" t="s">
        <v>330</v>
      </c>
      <c r="C153" s="83">
        <v>53</v>
      </c>
    </row>
    <row r="164" spans="1:2" x14ac:dyDescent="0.25">
      <c r="A164" s="21" t="s">
        <v>329</v>
      </c>
      <c r="B164" t="s">
        <v>372</v>
      </c>
    </row>
    <row r="165" spans="1:2" x14ac:dyDescent="0.25">
      <c r="A165" s="22" t="s">
        <v>26</v>
      </c>
      <c r="B165" s="84">
        <v>0.39344262295081966</v>
      </c>
    </row>
    <row r="166" spans="1:2" x14ac:dyDescent="0.25">
      <c r="A166" s="22" t="s">
        <v>6</v>
      </c>
      <c r="B166" s="87">
        <v>0.37704918032786883</v>
      </c>
    </row>
    <row r="167" spans="1:2" x14ac:dyDescent="0.25">
      <c r="A167" s="22" t="s">
        <v>373</v>
      </c>
      <c r="B167" s="84">
        <v>0.14754098360655737</v>
      </c>
    </row>
    <row r="168" spans="1:2" x14ac:dyDescent="0.25">
      <c r="A168" s="22" t="s">
        <v>39</v>
      </c>
      <c r="B168" s="84">
        <v>4.9180327868852458E-2</v>
      </c>
    </row>
    <row r="169" spans="1:2" x14ac:dyDescent="0.25">
      <c r="A169" s="22" t="s">
        <v>33</v>
      </c>
      <c r="B169" s="84">
        <v>3.2786885245901641E-2</v>
      </c>
    </row>
    <row r="170" spans="1:2" x14ac:dyDescent="0.25">
      <c r="A170" s="22" t="s">
        <v>330</v>
      </c>
      <c r="B170" s="84">
        <v>1</v>
      </c>
    </row>
    <row r="186" spans="3:4" x14ac:dyDescent="0.25">
      <c r="C186" s="21" t="s">
        <v>329</v>
      </c>
      <c r="D186" t="s">
        <v>374</v>
      </c>
    </row>
    <row r="187" spans="3:4" x14ac:dyDescent="0.25">
      <c r="C187" s="22" t="s">
        <v>114</v>
      </c>
      <c r="D187" s="83">
        <v>1</v>
      </c>
    </row>
    <row r="188" spans="3:4" x14ac:dyDescent="0.25">
      <c r="C188" s="22" t="s">
        <v>368</v>
      </c>
      <c r="D188" s="83">
        <v>1</v>
      </c>
    </row>
    <row r="189" spans="3:4" x14ac:dyDescent="0.25">
      <c r="C189" s="22" t="s">
        <v>369</v>
      </c>
      <c r="D189" s="83">
        <v>1</v>
      </c>
    </row>
    <row r="190" spans="3:4" x14ac:dyDescent="0.25">
      <c r="C190" s="22" t="s">
        <v>10</v>
      </c>
      <c r="D190" s="83">
        <v>2</v>
      </c>
    </row>
    <row r="191" spans="3:4" x14ac:dyDescent="0.25">
      <c r="C191" s="22" t="s">
        <v>23</v>
      </c>
      <c r="D191" s="83">
        <v>7</v>
      </c>
    </row>
    <row r="192" spans="3:4" x14ac:dyDescent="0.25">
      <c r="C192" s="22" t="s">
        <v>367</v>
      </c>
      <c r="D192" s="83">
        <v>1</v>
      </c>
    </row>
    <row r="193" spans="1:4" x14ac:dyDescent="0.25">
      <c r="C193" s="22" t="s">
        <v>375</v>
      </c>
      <c r="D193" s="83">
        <v>56</v>
      </c>
    </row>
    <row r="194" spans="1:4" x14ac:dyDescent="0.25">
      <c r="C194" s="22" t="s">
        <v>330</v>
      </c>
      <c r="D194" s="83">
        <v>69</v>
      </c>
    </row>
    <row r="201" spans="1:4" x14ac:dyDescent="0.25">
      <c r="A201" s="21" t="s">
        <v>329</v>
      </c>
      <c r="B201" t="s">
        <v>377</v>
      </c>
    </row>
    <row r="202" spans="1:4" x14ac:dyDescent="0.25">
      <c r="A202" s="22" t="s">
        <v>34</v>
      </c>
      <c r="B202" s="83">
        <v>1</v>
      </c>
    </row>
    <row r="203" spans="1:4" x14ac:dyDescent="0.25">
      <c r="A203" s="22">
        <v>99</v>
      </c>
      <c r="B203" s="83">
        <v>1</v>
      </c>
    </row>
    <row r="204" spans="1:4" x14ac:dyDescent="0.25">
      <c r="A204" s="22" t="s">
        <v>376</v>
      </c>
      <c r="B204" s="83">
        <v>1</v>
      </c>
    </row>
    <row r="205" spans="1:4" x14ac:dyDescent="0.25">
      <c r="A205" s="22" t="s">
        <v>122</v>
      </c>
      <c r="B205" s="83">
        <v>1</v>
      </c>
    </row>
    <row r="206" spans="1:4" x14ac:dyDescent="0.25">
      <c r="A206" s="22" t="s">
        <v>51</v>
      </c>
      <c r="B206" s="83">
        <v>10</v>
      </c>
    </row>
    <row r="207" spans="1:4" x14ac:dyDescent="0.25">
      <c r="A207" s="22" t="s">
        <v>375</v>
      </c>
      <c r="B207" s="83">
        <v>55</v>
      </c>
    </row>
    <row r="208" spans="1:4" x14ac:dyDescent="0.25">
      <c r="A208" s="22" t="s">
        <v>330</v>
      </c>
      <c r="B208" s="83">
        <v>69</v>
      </c>
    </row>
  </sheetData>
  <pageMargins left="0.511811024" right="0.511811024" top="0.78740157499999996" bottom="0.78740157499999996" header="0.31496062000000002" footer="0.31496062000000002"/>
  <drawing r:id="rId18"/>
  <extLst>
    <ext xmlns:x14="http://schemas.microsoft.com/office/spreadsheetml/2009/9/main" uri="{A8765BA9-456A-4dab-B4F3-ACF838C121DE}">
      <x14:slicerList>
        <x14:slicer r:id="rId19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e n y 6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H p 8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f L p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H p 8 u l a w N 5 H 8 p Q A A A P Y A A A A S A A A A A A A A A A A A A A A A A A A A A A B D b 2 5 m a W c v U G F j a 2 F n Z S 5 4 b W x Q S w E C L Q A U A A I A C A B 6 f L p W D 8 r p q 6 Q A A A D p A A A A E w A A A A A A A A A A A A A A A A D x A A A A W 0 N v b n R l b n R f V H l w Z X N d L n h t b F B L A Q I t A B Q A A g A I A H p 8 u l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y G D q + F 7 3 R a J c c 6 6 r d I D S A A A A A A I A A A A A A B B m A A A A A Q A A I A A A A A J c j Z 4 q z d S a H o k d w L 2 z c j e A G f W x T V F W 6 1 r Q 1 r k 5 j 3 x c A A A A A A 6 A A A A A A g A A I A A A A E Z C c 9 e G R 8 x R + D S Z u + t X H q U y v m q j C c 5 u / M v A I S V Y G M 5 A U A A A A M Y Z t V / 9 0 E t Y M g C U f g z b v 2 W R u U 6 8 a I 1 K f Z + q 7 g C m G d b 7 A 7 r N F B x r T / 8 D f v 9 i b j y z f 6 A b f D P v Z G U J G E N E a 2 c W 3 X c R + O M t E q p l F i 5 K G R d s Z y 7 Y Q A A A A G 5 Y y Y t 9 R f y H V + C h A n O U h R l X l T D L 5 V y g T T L X o E m i B 0 h 3 c 6 u r 9 5 V + e N A M y d z w 5 l t s w m I 8 / W D b K w b 9 j H P D r w G C m o o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Estela Santos</cp:lastModifiedBy>
  <dcterms:created xsi:type="dcterms:W3CDTF">2023-05-17T00:38:08Z</dcterms:created>
  <dcterms:modified xsi:type="dcterms:W3CDTF">2023-05-26T21:27:26Z</dcterms:modified>
</cp:coreProperties>
</file>