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647feec35335/Escritorio/BD_Estadística/"/>
    </mc:Choice>
  </mc:AlternateContent>
  <xr:revisionPtr revIDLastSave="0" documentId="13_ncr:20001_{59E319C2-E8FE-4CFA-9392-ADEB43EEF029}" xr6:coauthVersionLast="47" xr6:coauthVersionMax="47" xr10:uidLastSave="{00000000-0000-0000-0000-000000000000}"/>
  <bookViews>
    <workbookView xWindow="-120" yWindow="-120" windowWidth="20730" windowHeight="11040" activeTab="1" xr2:uid="{53649CC8-C732-4FAA-8825-3D2423A57C2C}"/>
  </bookViews>
  <sheets>
    <sheet name="PELÍCULAS DE DISNEY" sheetId="1" r:id="rId1"/>
    <sheet name="ANÁLISIS VISUAL" sheetId="2" r:id="rId2"/>
    <sheet name="MEDIA, FRECUENCIAS, ETC" sheetId="3" r:id="rId3"/>
    <sheet name="ANÁLISIS" sheetId="4" r:id="rId4"/>
  </sheets>
  <definedNames>
    <definedName name="_xlchart.v1.0" hidden="1">'ANÁLISIS VISUAL'!$AF$5</definedName>
    <definedName name="_xlchart.v1.1" hidden="1">'PELÍCULAS DE DISNEY'!$G$4</definedName>
    <definedName name="_xlchart.v1.2" hidden="1">'PELÍCULAS DE DISNEY'!$G$4:$G$79</definedName>
    <definedName name="_xlchart.v1.3" hidden="1">'ANÁLISIS VISUAL'!$AF$5</definedName>
    <definedName name="_xlchart.v1.4" hidden="1">'PELÍCULAS DE DISNEY'!$G$4</definedName>
    <definedName name="_xlchart.v1.5" hidden="1">'PELÍCULAS DE DISNEY'!$G$4:$G$79</definedName>
    <definedName name="_xlcn.WorksheetConnection_PELÍCULASDEDISNEYB4C791" hidden="1">'PELÍCULAS DE DISNEY'!$B$4:$C$79</definedName>
    <definedName name="_xlcn.WorksheetConnection_PELÍCULASDEDISNEYB4G791" hidden="1">'PELÍCULAS DE DISNEY'!$B$4:$G$79</definedName>
  </definedNames>
  <calcPr calcId="191029"/>
  <pivotCaches>
    <pivotCache cacheId="5" r:id="rId5"/>
  </pivotCaches>
  <fileRecoveryPr repairLoad="1"/>
  <extLst>
    <ext xmlns:x15="http://schemas.microsoft.com/office/spreadsheetml/2010/11/main" uri="{841E416B-1EF1-43b6-AB56-02D37102CBD5}">
      <x15:pivotCaches>
        <pivotCache cacheId="6" r:id="rId6"/>
        <pivotCache cacheId="7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PELÍCULAS DE DISNEY!$B$4:$G$79"/>
          <x15:modelTable id="Range" name="Range" connection="WorksheetConnection_PELÍCULAS DE DISNEY!$B$4:$C$7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Fecha de estreno" columnId="Fecha de estreno">
                <x16:calculatedTimeColumn columnName="Fecha de estreno (Year)" columnId="Fecha de estreno (Year)" contentType="years" isSelected="1"/>
                <x16:calculatedTimeColumn columnName="Fecha de estreno (Quarter)" columnId="Fecha de estreno (Quarter)" contentType="quarters" isSelected="1"/>
                <x16:calculatedTimeColumn columnName="Fecha de estreno (Month Index)" columnId="Fecha de estreno (Month Index)" contentType="monthsindex" isSelected="1"/>
                <x16:calculatedTimeColumn columnName="Fecha de estreno (Month)" columnId="Fecha de estreno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3" l="1"/>
  <c r="F46" i="3"/>
  <c r="F51" i="3"/>
  <c r="F50" i="3"/>
  <c r="F49" i="3"/>
  <c r="F48" i="3"/>
  <c r="F47" i="3"/>
  <c r="F45" i="3"/>
  <c r="G44" i="3"/>
  <c r="G45" i="3" s="1"/>
  <c r="G46" i="3" s="1"/>
  <c r="G47" i="3" s="1"/>
  <c r="G48" i="3" s="1"/>
  <c r="G49" i="3" s="1"/>
  <c r="G50" i="3" s="1"/>
  <c r="G51" i="3" s="1"/>
  <c r="F44" i="3"/>
  <c r="E44" i="3"/>
  <c r="E45" i="3" s="1"/>
  <c r="E46" i="3" s="1"/>
  <c r="F15" i="3"/>
  <c r="F16" i="3"/>
  <c r="F17" i="3"/>
  <c r="F18" i="3"/>
  <c r="F19" i="3"/>
  <c r="F20" i="3"/>
  <c r="F21" i="3"/>
  <c r="F14" i="3"/>
  <c r="G14" i="3" s="1"/>
  <c r="E14" i="3"/>
  <c r="E15" i="3" s="1"/>
  <c r="E16" i="3" s="1"/>
  <c r="E17" i="3" s="1"/>
  <c r="E18" i="3" s="1"/>
  <c r="E19" i="3" s="1"/>
  <c r="E20" i="3" s="1"/>
  <c r="E21" i="3" s="1"/>
  <c r="E48" i="3" l="1"/>
  <c r="E49" i="3" s="1"/>
  <c r="E50" i="3" s="1"/>
  <c r="E51" i="3" s="1"/>
  <c r="G15" i="3"/>
  <c r="G16" i="3" s="1"/>
  <c r="G17" i="3" s="1"/>
  <c r="G18" i="3" s="1"/>
  <c r="G19" i="3" s="1"/>
  <c r="G20" i="3" s="1"/>
  <c r="G2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7F875-C5C6-4E56-B377-8D73FA76A50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E33659-4FD8-4F2D-BEEB-6AAA9A826B0A}" name="WorksheetConnection_PELÍCULAS DE DISNEY!$B$4:$C$7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ELÍCULASDEDISNEYB4C791"/>
        </x15:connection>
      </ext>
    </extLst>
  </connection>
  <connection id="3" xr16:uid="{5955413D-15CA-432A-975A-EFC78F1C53B8}" name="WorksheetConnection_PELÍCULAS DE DISNEY!$B$4:$G$79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ELÍCULASDEDISNEYB4G791"/>
        </x15:connection>
      </ext>
    </extLst>
  </connection>
</connections>
</file>

<file path=xl/sharedStrings.xml><?xml version="1.0" encoding="utf-8"?>
<sst xmlns="http://schemas.openxmlformats.org/spreadsheetml/2006/main" count="299" uniqueCount="133">
  <si>
    <t>PG-13</t>
  </si>
  <si>
    <t>Adventure</t>
  </si>
  <si>
    <t>Rogue One: A Star Wars Story</t>
  </si>
  <si>
    <t>PG</t>
  </si>
  <si>
    <t>Moana</t>
  </si>
  <si>
    <t>Doctor Strange</t>
  </si>
  <si>
    <t>Action</t>
  </si>
  <si>
    <t>Captain America: Civil War</t>
  </si>
  <si>
    <t>The Jungle Book</t>
  </si>
  <si>
    <t>Zootopia</t>
  </si>
  <si>
    <t>Thriller/Suspense</t>
  </si>
  <si>
    <t>The Finest Hours</t>
  </si>
  <si>
    <t>Star Wars Ep. VII: The Force Awakens</t>
  </si>
  <si>
    <t>The Good Dinosaur</t>
  </si>
  <si>
    <t>Ant-Man</t>
  </si>
  <si>
    <t>Inside Out</t>
  </si>
  <si>
    <t>Avengers: Age of Ultron</t>
  </si>
  <si>
    <t>Drama</t>
  </si>
  <si>
    <t>Cinderella</t>
  </si>
  <si>
    <t>Musical</t>
  </si>
  <si>
    <t>Into the Woods</t>
  </si>
  <si>
    <t>Big Hero 6</t>
  </si>
  <si>
    <t>Guardians of the Galaxy</t>
  </si>
  <si>
    <t>Maleficent</t>
  </si>
  <si>
    <t>G</t>
  </si>
  <si>
    <t>Documentary</t>
  </si>
  <si>
    <t>Bears</t>
  </si>
  <si>
    <t>Captain America: The Winter Soldier</t>
  </si>
  <si>
    <t>Frozen</t>
  </si>
  <si>
    <t>Thor: The Dark World</t>
  </si>
  <si>
    <t>Monsters University</t>
  </si>
  <si>
    <t>Iron Man 3</t>
  </si>
  <si>
    <t>Wreck-It Ralph</t>
  </si>
  <si>
    <t>Brave</t>
  </si>
  <si>
    <t>The Avengers</t>
  </si>
  <si>
    <t>The Help</t>
  </si>
  <si>
    <t>Winnie the Pooh</t>
  </si>
  <si>
    <t>Cars 2</t>
  </si>
  <si>
    <t>Comedy</t>
  </si>
  <si>
    <t>Gnomeo and Juliet</t>
  </si>
  <si>
    <t>Tron: Legacy</t>
  </si>
  <si>
    <t>Tangled</t>
  </si>
  <si>
    <t>Step Up 3D</t>
  </si>
  <si>
    <t>Toy Story 3</t>
  </si>
  <si>
    <t>Alice in Wonderland</t>
  </si>
  <si>
    <t>The Princess and the Frog</t>
  </si>
  <si>
    <t>Disney's A Christmas Carol</t>
  </si>
  <si>
    <t>G-Force</t>
  </si>
  <si>
    <t>Up</t>
  </si>
  <si>
    <t>Hannah Montana the Movie</t>
  </si>
  <si>
    <t>Concert/Performance</t>
  </si>
  <si>
    <t>Jonas Brothers: The 3D Concert Experience</t>
  </si>
  <si>
    <t>Romantic Comedy</t>
  </si>
  <si>
    <t>Confessions of a Shopaholic</t>
  </si>
  <si>
    <t>Bedtime Stories</t>
  </si>
  <si>
    <t>Bolt</t>
  </si>
  <si>
    <t>High School Musical 3: Senior Year</t>
  </si>
  <si>
    <t>Beverly Hills Chihuahua</t>
  </si>
  <si>
    <t>Hannah Montana/Miley Cyrus: Best of Bâ€¦</t>
  </si>
  <si>
    <t>Enchanted</t>
  </si>
  <si>
    <t>The Game Plan</t>
  </si>
  <si>
    <t>Ratatouille</t>
  </si>
  <si>
    <t>Pirates of the Caribbean: At World</t>
  </si>
  <si>
    <t>Meet the Robinsons</t>
  </si>
  <si>
    <t>Recaudación ajustada a la inflación</t>
  </si>
  <si>
    <t>Invincible</t>
  </si>
  <si>
    <t>Intercept</t>
  </si>
  <si>
    <t>Step Up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</si>
  <si>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</si>
  <si>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</si>
  <si>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</si>
  <si>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</si>
  <si>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</si>
  <si>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</si>
  <si>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</si>
  <si>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</si>
  <si>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Cars</t>
  </si>
  <si>
    <t>Count of Género</t>
  </si>
  <si>
    <t>Género</t>
  </si>
  <si>
    <t>Chicken Little</t>
  </si>
  <si>
    <t>Total</t>
  </si>
  <si>
    <t>Sky High</t>
  </si>
  <si>
    <t>Residual</t>
  </si>
  <si>
    <t>Herbie: Fully Loaded</t>
  </si>
  <si>
    <t>Regression</t>
  </si>
  <si>
    <t>Ice Princess</t>
  </si>
  <si>
    <t>Significance F</t>
  </si>
  <si>
    <t>F</t>
  </si>
  <si>
    <t>MS</t>
  </si>
  <si>
    <t>SS</t>
  </si>
  <si>
    <t>df</t>
  </si>
  <si>
    <t>The Pacifier</t>
  </si>
  <si>
    <t>ANOVA</t>
  </si>
  <si>
    <t>The Incredibles</t>
  </si>
  <si>
    <t>The Princess Diaries 2: Royal Engagement</t>
  </si>
  <si>
    <t>Observations</t>
  </si>
  <si>
    <t>Confessions of a Teenage Drama Queen</t>
  </si>
  <si>
    <t>Freaky Friday</t>
  </si>
  <si>
    <t>Adjusted R Square</t>
  </si>
  <si>
    <t>Finding Nemo</t>
  </si>
  <si>
    <t>R Square</t>
  </si>
  <si>
    <t>The Lizzie McGuire Movie</t>
  </si>
  <si>
    <t>Multiple R</t>
  </si>
  <si>
    <t>The Jungle Book 2</t>
  </si>
  <si>
    <t>Regression Statistics</t>
  </si>
  <si>
    <t>The Santa Clause 2</t>
  </si>
  <si>
    <t>Desviación estándar</t>
  </si>
  <si>
    <t>Lilo &amp; Stitch</t>
  </si>
  <si>
    <t>SUMMARY OUTPUT</t>
  </si>
  <si>
    <t>Media</t>
  </si>
  <si>
    <t>Monsters, Inc.</t>
  </si>
  <si>
    <t>The Princess Diaries</t>
  </si>
  <si>
    <t>The Emperor's New Groove</t>
  </si>
  <si>
    <t>102 Dalmatians</t>
  </si>
  <si>
    <t>Recaudación total</t>
  </si>
  <si>
    <t>Fantasia 2000 (Theatrical Release)</t>
  </si>
  <si>
    <t>Fantasia 2000 (IMAX)</t>
  </si>
  <si>
    <t>Coeficiente de correlación</t>
  </si>
  <si>
    <t>Clasificación MPAA</t>
  </si>
  <si>
    <t>Fecha de estreno</t>
  </si>
  <si>
    <t>Película</t>
  </si>
  <si>
    <t>CUADRO NO.2: RECAUDACIÓN DE PELÍCULAS DE DISNEY DESDE 2000 HASTA 2016</t>
  </si>
  <si>
    <t>Mínimo</t>
  </si>
  <si>
    <t>Máximo</t>
  </si>
  <si>
    <t>Rango</t>
  </si>
  <si>
    <t>Mediana</t>
  </si>
  <si>
    <t>Bin</t>
  </si>
  <si>
    <t>Frequency</t>
  </si>
  <si>
    <t xml:space="preserve">Frecuencia </t>
  </si>
  <si>
    <t>Frecuencia acumulada</t>
  </si>
  <si>
    <t>Frecuencia Relativa</t>
  </si>
  <si>
    <t>Frecuencia Relativa Acumulada</t>
  </si>
  <si>
    <t>PARETOGRAMA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</si>
</sst>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7" fillId="0" borderId="0" xfId="0" applyFont="1"/>
    <xf numFmtId="44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2" fillId="0" borderId="1" xfId="1" applyFont="1" applyBorder="1"/>
    <xf numFmtId="0" fontId="4" fillId="0" borderId="1" xfId="0" applyFont="1" applyBorder="1"/>
    <xf numFmtId="0" fontId="5" fillId="0" borderId="0" xfId="0" pivotButton="1" applyFont="1"/>
    <xf numFmtId="0" fontId="4" fillId="0" borderId="3" xfId="0" applyFont="1" applyBorder="1" applyAlignment="1">
      <alignment horizontal="left"/>
    </xf>
    <xf numFmtId="44" fontId="2" fillId="0" borderId="1" xfId="1" applyFont="1" applyFill="1" applyBorder="1" applyAlignment="1"/>
    <xf numFmtId="0" fontId="9" fillId="0" borderId="0" xfId="0" applyFont="1"/>
    <xf numFmtId="44" fontId="2" fillId="0" borderId="0" xfId="1" applyFont="1" applyFill="1" applyBorder="1" applyAlignment="1"/>
    <xf numFmtId="44" fontId="2" fillId="0" borderId="2" xfId="1" applyFont="1" applyFill="1" applyBorder="1" applyAlignment="1"/>
    <xf numFmtId="164" fontId="2" fillId="0" borderId="0" xfId="0" applyNumberFormat="1" applyFont="1"/>
    <xf numFmtId="164" fontId="2" fillId="0" borderId="2" xfId="0" applyNumberFormat="1" applyFont="1" applyBorder="1"/>
    <xf numFmtId="0" fontId="8" fillId="2" borderId="6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</cellXfs>
  <cellStyles count="2">
    <cellStyle name="Currency" xfId="1" builtinId="4"/>
    <cellStyle name="Normal" xfId="0" builtinId="0"/>
  </cellStyles>
  <dxfs count="10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Recaudación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'PELÍCULAS DE DISNEY'!$F$4</c:f>
              <c:strCache>
                <c:ptCount val="1"/>
                <c:pt idx="0">
                  <c:v> Recaudación total 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'PELÍCULAS DE DISNEY'!$F$5:$F$79</c:f>
              <c:numCache>
                <c:formatCode>_("$"* #,##0.00_);_("$"* \(#,##0.00\);_("$"* "-"??_);_(@_)</c:formatCode>
                <c:ptCount val="75"/>
                <c:pt idx="0">
                  <c:v>60507228</c:v>
                </c:pt>
                <c:pt idx="1">
                  <c:v>9103630</c:v>
                </c:pt>
                <c:pt idx="2">
                  <c:v>66941559</c:v>
                </c:pt>
                <c:pt idx="3">
                  <c:v>89296573</c:v>
                </c:pt>
                <c:pt idx="4">
                  <c:v>108244774</c:v>
                </c:pt>
                <c:pt idx="5">
                  <c:v>289423425</c:v>
                </c:pt>
                <c:pt idx="6">
                  <c:v>145771527</c:v>
                </c:pt>
                <c:pt idx="7">
                  <c:v>139225854</c:v>
                </c:pt>
                <c:pt idx="8">
                  <c:v>47901582</c:v>
                </c:pt>
                <c:pt idx="9">
                  <c:v>42734455</c:v>
                </c:pt>
                <c:pt idx="10">
                  <c:v>380529370</c:v>
                </c:pt>
                <c:pt idx="11">
                  <c:v>110222438</c:v>
                </c:pt>
                <c:pt idx="12">
                  <c:v>29331068</c:v>
                </c:pt>
                <c:pt idx="13">
                  <c:v>95149435</c:v>
                </c:pt>
                <c:pt idx="14">
                  <c:v>261441092</c:v>
                </c:pt>
                <c:pt idx="15">
                  <c:v>113006880</c:v>
                </c:pt>
                <c:pt idx="16">
                  <c:v>24381334</c:v>
                </c:pt>
                <c:pt idx="17">
                  <c:v>66010682</c:v>
                </c:pt>
                <c:pt idx="18">
                  <c:v>63939454</c:v>
                </c:pt>
                <c:pt idx="19">
                  <c:v>135386665</c:v>
                </c:pt>
                <c:pt idx="20">
                  <c:v>244082982</c:v>
                </c:pt>
                <c:pt idx="21">
                  <c:v>65328121</c:v>
                </c:pt>
                <c:pt idx="22">
                  <c:v>57806952</c:v>
                </c:pt>
                <c:pt idx="23">
                  <c:v>97822171</c:v>
                </c:pt>
                <c:pt idx="24">
                  <c:v>309420425</c:v>
                </c:pt>
                <c:pt idx="25">
                  <c:v>206445654</c:v>
                </c:pt>
                <c:pt idx="26">
                  <c:v>90648202</c:v>
                </c:pt>
                <c:pt idx="27">
                  <c:v>127706877</c:v>
                </c:pt>
                <c:pt idx="28">
                  <c:v>65281781</c:v>
                </c:pt>
                <c:pt idx="29">
                  <c:v>94514402</c:v>
                </c:pt>
                <c:pt idx="30">
                  <c:v>90559416</c:v>
                </c:pt>
                <c:pt idx="31">
                  <c:v>114053759</c:v>
                </c:pt>
                <c:pt idx="32">
                  <c:v>110101975</c:v>
                </c:pt>
                <c:pt idx="33">
                  <c:v>44277350</c:v>
                </c:pt>
                <c:pt idx="34">
                  <c:v>38174685</c:v>
                </c:pt>
                <c:pt idx="35">
                  <c:v>79576189</c:v>
                </c:pt>
                <c:pt idx="36">
                  <c:v>293004164</c:v>
                </c:pt>
                <c:pt idx="37">
                  <c:v>119436770</c:v>
                </c:pt>
                <c:pt idx="38">
                  <c:v>137855863</c:v>
                </c:pt>
                <c:pt idx="39">
                  <c:v>104400899</c:v>
                </c:pt>
                <c:pt idx="40">
                  <c:v>334191110</c:v>
                </c:pt>
                <c:pt idx="41">
                  <c:v>415004880</c:v>
                </c:pt>
                <c:pt idx="42">
                  <c:v>42400223</c:v>
                </c:pt>
                <c:pt idx="43">
                  <c:v>200821936</c:v>
                </c:pt>
                <c:pt idx="44">
                  <c:v>172062763</c:v>
                </c:pt>
                <c:pt idx="45">
                  <c:v>99967670</c:v>
                </c:pt>
                <c:pt idx="46">
                  <c:v>191450875</c:v>
                </c:pt>
                <c:pt idx="47">
                  <c:v>26692846</c:v>
                </c:pt>
                <c:pt idx="48">
                  <c:v>169705587</c:v>
                </c:pt>
                <c:pt idx="49">
                  <c:v>623279547</c:v>
                </c:pt>
                <c:pt idx="50">
                  <c:v>237282182</c:v>
                </c:pt>
                <c:pt idx="51">
                  <c:v>189412677</c:v>
                </c:pt>
                <c:pt idx="52">
                  <c:v>408992272</c:v>
                </c:pt>
                <c:pt idx="53">
                  <c:v>268488329</c:v>
                </c:pt>
                <c:pt idx="54">
                  <c:v>206362140</c:v>
                </c:pt>
                <c:pt idx="55">
                  <c:v>400738009</c:v>
                </c:pt>
                <c:pt idx="56">
                  <c:v>259746958</c:v>
                </c:pt>
                <c:pt idx="57">
                  <c:v>17780194</c:v>
                </c:pt>
                <c:pt idx="58">
                  <c:v>241407328</c:v>
                </c:pt>
                <c:pt idx="59">
                  <c:v>333172112</c:v>
                </c:pt>
                <c:pt idx="60">
                  <c:v>222527828</c:v>
                </c:pt>
                <c:pt idx="61">
                  <c:v>128002372</c:v>
                </c:pt>
                <c:pt idx="62">
                  <c:v>201151353</c:v>
                </c:pt>
                <c:pt idx="63">
                  <c:v>459005868</c:v>
                </c:pt>
                <c:pt idx="64">
                  <c:v>356461711</c:v>
                </c:pt>
                <c:pt idx="65">
                  <c:v>180202163</c:v>
                </c:pt>
                <c:pt idx="66">
                  <c:v>123087120</c:v>
                </c:pt>
                <c:pt idx="67">
                  <c:v>936662225</c:v>
                </c:pt>
                <c:pt idx="68">
                  <c:v>27569558</c:v>
                </c:pt>
                <c:pt idx="69">
                  <c:v>341268248</c:v>
                </c:pt>
                <c:pt idx="70">
                  <c:v>364001123</c:v>
                </c:pt>
                <c:pt idx="71">
                  <c:v>408084349</c:v>
                </c:pt>
                <c:pt idx="72">
                  <c:v>232532923</c:v>
                </c:pt>
                <c:pt idx="73">
                  <c:v>246082029</c:v>
                </c:pt>
                <c:pt idx="74">
                  <c:v>529483936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C-42E1-A76F-9F6094B0BE4E}"/>
            </c:ext>
          </c:extLst>
        </c:ser>
        <c:ser>
          <c:idx val="0"/>
          <c:order val="1"/>
          <c:tx>
            <c:strRef>
              <c:f>'PELÍCULAS DE DISNEY'!$G$4</c:f>
              <c:strCache>
                <c:ptCount val="1"/>
                <c:pt idx="0">
                  <c:v> Recaudación ajustada a la inflación 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'PELÍCULAS DE DISNEY'!$G$4:$G$79</c:f>
              <c:numCache>
                <c:formatCode>_("$"* #,##0.00_);_("$"* \(#,##0.00\);_("$"* "-"??_);_(@_)</c:formatCode>
                <c:ptCount val="76"/>
                <c:pt idx="0">
                  <c:v>0</c:v>
                </c:pt>
                <c:pt idx="1">
                  <c:v>94852354</c:v>
                </c:pt>
                <c:pt idx="2">
                  <c:v>14238144</c:v>
                </c:pt>
                <c:pt idx="3">
                  <c:v>104055039</c:v>
                </c:pt>
                <c:pt idx="4">
                  <c:v>136789252</c:v>
                </c:pt>
                <c:pt idx="5">
                  <c:v>161218928</c:v>
                </c:pt>
                <c:pt idx="6">
                  <c:v>416073179</c:v>
                </c:pt>
                <c:pt idx="7">
                  <c:v>211506702</c:v>
                </c:pt>
                <c:pt idx="8">
                  <c:v>201959095</c:v>
                </c:pt>
                <c:pt idx="9">
                  <c:v>66966883</c:v>
                </c:pt>
                <c:pt idx="10">
                  <c:v>59743191</c:v>
                </c:pt>
                <c:pt idx="11">
                  <c:v>518148559</c:v>
                </c:pt>
                <c:pt idx="12">
                  <c:v>154090360</c:v>
                </c:pt>
                <c:pt idx="13">
                  <c:v>39816568</c:v>
                </c:pt>
                <c:pt idx="14">
                  <c:v>129164207</c:v>
                </c:pt>
                <c:pt idx="15">
                  <c:v>354488708</c:v>
                </c:pt>
                <c:pt idx="16">
                  <c:v>148619029</c:v>
                </c:pt>
                <c:pt idx="17">
                  <c:v>32064685</c:v>
                </c:pt>
                <c:pt idx="18">
                  <c:v>86812798</c:v>
                </c:pt>
                <c:pt idx="19">
                  <c:v>84088854</c:v>
                </c:pt>
                <c:pt idx="20">
                  <c:v>177954661</c:v>
                </c:pt>
                <c:pt idx="21">
                  <c:v>314140384</c:v>
                </c:pt>
                <c:pt idx="22">
                  <c:v>84078780</c:v>
                </c:pt>
                <c:pt idx="23">
                  <c:v>74398864</c:v>
                </c:pt>
                <c:pt idx="24">
                  <c:v>119860589</c:v>
                </c:pt>
                <c:pt idx="25">
                  <c:v>379129960</c:v>
                </c:pt>
                <c:pt idx="26">
                  <c:v>252955933</c:v>
                </c:pt>
                <c:pt idx="27">
                  <c:v>111010758</c:v>
                </c:pt>
                <c:pt idx="28">
                  <c:v>156074310</c:v>
                </c:pt>
                <c:pt idx="29">
                  <c:v>76646993</c:v>
                </c:pt>
                <c:pt idx="30">
                  <c:v>110932022</c:v>
                </c:pt>
                <c:pt idx="31">
                  <c:v>106308538</c:v>
                </c:pt>
                <c:pt idx="32">
                  <c:v>133702498</c:v>
                </c:pt>
                <c:pt idx="33">
                  <c:v>128039679</c:v>
                </c:pt>
                <c:pt idx="34">
                  <c:v>49767744</c:v>
                </c:pt>
                <c:pt idx="35">
                  <c:v>38174685</c:v>
                </c:pt>
                <c:pt idx="36">
                  <c:v>89443640</c:v>
                </c:pt>
                <c:pt idx="37">
                  <c:v>329336681</c:v>
                </c:pt>
                <c:pt idx="38">
                  <c:v>134246932</c:v>
                </c:pt>
                <c:pt idx="39">
                  <c:v>154927105</c:v>
                </c:pt>
                <c:pt idx="40">
                  <c:v>116316457</c:v>
                </c:pt>
                <c:pt idx="41">
                  <c:v>357063499</c:v>
                </c:pt>
                <c:pt idx="42">
                  <c:v>443408255</c:v>
                </c:pt>
                <c:pt idx="43">
                  <c:v>45302137</c:v>
                </c:pt>
                <c:pt idx="44">
                  <c:v>214388548</c:v>
                </c:pt>
                <c:pt idx="45">
                  <c:v>183619259</c:v>
                </c:pt>
                <c:pt idx="46">
                  <c:v>106270797</c:v>
                </c:pt>
                <c:pt idx="47">
                  <c:v>203522177</c:v>
                </c:pt>
                <c:pt idx="48">
                  <c:v>28375869</c:v>
                </c:pt>
                <c:pt idx="49">
                  <c:v>180404976</c:v>
                </c:pt>
                <c:pt idx="50">
                  <c:v>660081224</c:v>
                </c:pt>
                <c:pt idx="51">
                  <c:v>251292441</c:v>
                </c:pt>
                <c:pt idx="52">
                  <c:v>200354959</c:v>
                </c:pt>
                <c:pt idx="53">
                  <c:v>424084233</c:v>
                </c:pt>
                <c:pt idx="54">
                  <c:v>278395641</c:v>
                </c:pt>
                <c:pt idx="55">
                  <c:v>213962184</c:v>
                </c:pt>
                <c:pt idx="56">
                  <c:v>414997174</c:v>
                </c:pt>
                <c:pt idx="57">
                  <c:v>268013076</c:v>
                </c:pt>
                <c:pt idx="58">
                  <c:v>18346024</c:v>
                </c:pt>
                <c:pt idx="59">
                  <c:v>249089809</c:v>
                </c:pt>
                <c:pt idx="60">
                  <c:v>343771168</c:v>
                </c:pt>
                <c:pt idx="61">
                  <c:v>229249222</c:v>
                </c:pt>
                <c:pt idx="62">
                  <c:v>130894237</c:v>
                </c:pt>
                <c:pt idx="63">
                  <c:v>201151353</c:v>
                </c:pt>
                <c:pt idx="64">
                  <c:v>459005868</c:v>
                </c:pt>
                <c:pt idx="65">
                  <c:v>356461711</c:v>
                </c:pt>
                <c:pt idx="66">
                  <c:v>180202163</c:v>
                </c:pt>
                <c:pt idx="67">
                  <c:v>123087120</c:v>
                </c:pt>
                <c:pt idx="68">
                  <c:v>936662225</c:v>
                </c:pt>
                <c:pt idx="69">
                  <c:v>27569558</c:v>
                </c:pt>
                <c:pt idx="70">
                  <c:v>341268248</c:v>
                </c:pt>
                <c:pt idx="71">
                  <c:v>364001123</c:v>
                </c:pt>
                <c:pt idx="72">
                  <c:v>408084349</c:v>
                </c:pt>
                <c:pt idx="73">
                  <c:v>232532923</c:v>
                </c:pt>
                <c:pt idx="74">
                  <c:v>246082029</c:v>
                </c:pt>
                <c:pt idx="75">
                  <c:v>529483936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C-42E1-A76F-9F6094B0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335615"/>
        <c:axId val="1754030095"/>
      </c:lineChart>
      <c:catAx>
        <c:axId val="1555335615"/>
        <c:scaling>
          <c:orientation val="minMax"/>
        </c:scaling>
        <c:delete val="0"/>
        <c:axPos val="b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4030095"/>
        <c:crosses val="autoZero"/>
        <c:auto val="1"/>
        <c:lblAlgn val="ctr"/>
        <c:lblOffset val="100"/>
        <c:tickMarkSkip val="10"/>
        <c:noMultiLvlLbl val="0"/>
      </c:catAx>
      <c:valAx>
        <c:axId val="1754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533561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'MEDIA, FRECUENCIAS, ETC'!$E$43</c:f>
              <c:strCache>
                <c:ptCount val="1"/>
                <c:pt idx="0">
                  <c:v>Frecuencia acumulada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'MEDIA, FRECUENCIAS, ETC'!$E$43:$E$51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49</c:v>
                </c:pt>
                <c:pt idx="3">
                  <c:v>62</c:v>
                </c:pt>
                <c:pt idx="4">
                  <c:v>70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E-4F9D-98D3-99FE1A94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07683839"/>
        <c:axId val="1707684319"/>
      </c:barChart>
      <c:catAx>
        <c:axId val="170768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4319"/>
        <c:crosses val="autoZero"/>
        <c:auto val="1"/>
        <c:lblAlgn val="ctr"/>
        <c:lblOffset val="100"/>
        <c:noMultiLvlLbl val="0"/>
      </c:catAx>
      <c:valAx>
        <c:axId val="1707684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Relatival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'MEDIA, FRECUENCIAS, ETC'!$F$43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'MEDIA, FRECUENCIAS, ETC'!$F$44:$F$51</c:f>
              <c:numCache>
                <c:formatCode>0.0000</c:formatCode>
                <c:ptCount val="8"/>
                <c:pt idx="0">
                  <c:v>0.36</c:v>
                </c:pt>
                <c:pt idx="1">
                  <c:v>0.29333333333333333</c:v>
                </c:pt>
                <c:pt idx="2">
                  <c:v>0.17333333333333334</c:v>
                </c:pt>
                <c:pt idx="3">
                  <c:v>0.10666666666666667</c:v>
                </c:pt>
                <c:pt idx="4">
                  <c:v>2.6666666666666668E-2</c:v>
                </c:pt>
                <c:pt idx="5">
                  <c:v>1.3333333333333334E-2</c:v>
                </c:pt>
                <c:pt idx="6">
                  <c:v>1.3333333333333334E-2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1-447B-A046-5C1FFC76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07683839"/>
        <c:axId val="1707684319"/>
      </c:barChart>
      <c:catAx>
        <c:axId val="170768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4319"/>
        <c:crosses val="autoZero"/>
        <c:auto val="1"/>
        <c:lblAlgn val="ctr"/>
        <c:lblOffset val="100"/>
        <c:noMultiLvlLbl val="0"/>
      </c:catAx>
      <c:valAx>
        <c:axId val="1707684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Relativa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'MEDIA, FRECUENCIAS, ETC'!$G$43</c:f>
              <c:strCache>
                <c:ptCount val="1"/>
                <c:pt idx="0">
                  <c:v>Frecuencia Relativa Acumulada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'MEDIA, FRECUENCIAS, ETC'!$G$44:$G$51</c:f>
              <c:numCache>
                <c:formatCode>0.0000</c:formatCode>
                <c:ptCount val="8"/>
                <c:pt idx="0">
                  <c:v>0.36</c:v>
                </c:pt>
                <c:pt idx="1">
                  <c:v>0.65333333333333332</c:v>
                </c:pt>
                <c:pt idx="2">
                  <c:v>0.82666666666666666</c:v>
                </c:pt>
                <c:pt idx="3">
                  <c:v>0.93333333333333335</c:v>
                </c:pt>
                <c:pt idx="4">
                  <c:v>0.96</c:v>
                </c:pt>
                <c:pt idx="5">
                  <c:v>0.97333333333333327</c:v>
                </c:pt>
                <c:pt idx="6">
                  <c:v>0.98666666666666658</c:v>
                </c:pt>
                <c:pt idx="7">
                  <c:v>0.98666666666666658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E-4DFF-8891-00B7742F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07683839"/>
        <c:axId val="1707684319"/>
      </c:barChart>
      <c:catAx>
        <c:axId val="170768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4319"/>
        <c:crosses val="autoZero"/>
        <c:auto val="1"/>
        <c:lblAlgn val="ctr"/>
        <c:lblOffset val="100"/>
        <c:noMultiLvlLbl val="0"/>
      </c:catAx>
      <c:valAx>
        <c:axId val="1707684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Action</c:v>
              </c:pt>
              <c:pt idx="1">
                <c:v>Adventure</c:v>
              </c:pt>
              <c:pt idx="2">
                <c:v>Comedy</c:v>
              </c:pt>
              <c:pt idx="3">
                <c:v>Concert/Performance</c:v>
              </c:pt>
              <c:pt idx="4">
                <c:v>Documentary</c:v>
              </c:pt>
              <c:pt idx="5">
                <c:v>Drama</c:v>
              </c:pt>
              <c:pt idx="6">
                <c:v>Musical</c:v>
              </c:pt>
              <c:pt idx="7">
                <c:v>Romantic Comedy</c:v>
              </c:pt>
              <c:pt idx="8">
                <c:v>Thriller/Suspense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35</c:v>
              </c:pt>
              <c:pt idx="2">
                <c:v>16</c:v>
              </c:pt>
              <c:pt idx="3">
                <c:v>2</c:v>
              </c:pt>
              <c:pt idx="4">
                <c:v>1</c:v>
              </c:pt>
              <c:pt idx="5">
                <c:v>7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B74-4F11-B223-04BEBE3D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054719"/>
        <c:axId val="83056159"/>
      </c:barChart>
      <c:catAx>
        <c:axId val="8305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056159"/>
        <c:crosses val="autoZero"/>
        <c:auto val="1"/>
        <c:lblAlgn val="ctr"/>
        <c:lblOffset val="100"/>
        <c:noMultiLvlLbl val="0"/>
      </c:catAx>
      <c:valAx>
        <c:axId val="830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0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Recaudación total por género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9"/>
              <c:pt idx="0">
                <c:v>Action</c:v>
              </c:pt>
              <c:pt idx="1">
                <c:v>Adventure</c:v>
              </c:pt>
              <c:pt idx="2">
                <c:v>Comedy</c:v>
              </c:pt>
              <c:pt idx="3">
                <c:v>Concert/Performance</c:v>
              </c:pt>
              <c:pt idx="4">
                <c:v>Documentary</c:v>
              </c:pt>
              <c:pt idx="5">
                <c:v>Drama</c:v>
              </c:pt>
              <c:pt idx="6">
                <c:v>Musical</c:v>
              </c:pt>
              <c:pt idx="7">
                <c:v>Romantic Comedy</c:v>
              </c:pt>
              <c:pt idx="8">
                <c:v>Thriller/Suspense</c:v>
              </c:pt>
            </c:strLit>
          </c:cat>
          <c:val>
            <c:numLit>
              <c:formatCode>General</c:formatCode>
              <c:ptCount val="9"/>
              <c:pt idx="0">
                <c:v>2399470913</c:v>
              </c:pt>
              <c:pt idx="1">
                <c:v>9785976937</c:v>
              </c:pt>
              <c:pt idx="2">
                <c:v>2145431764</c:v>
              </c:pt>
              <c:pt idx="3">
                <c:v>114821678</c:v>
              </c:pt>
              <c:pt idx="4">
                <c:v>18346024</c:v>
              </c:pt>
              <c:pt idx="5">
                <c:v>829706855</c:v>
              </c:pt>
              <c:pt idx="6">
                <c:v>346293273</c:v>
              </c:pt>
              <c:pt idx="7">
                <c:v>335006261</c:v>
              </c:pt>
              <c:pt idx="8">
                <c:v>27569558</c:v>
              </c:pt>
            </c:numLit>
          </c:val>
          <c:extLst>
            <c:ext xmlns:c16="http://schemas.microsoft.com/office/drawing/2014/chart" uri="{C3380CC4-5D6E-409C-BE32-E72D297353CC}">
              <c16:uniqueId val="{00000003-1E1C-47B9-A0EE-E5AA5672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64"/>
        <c:axId val="1590316783"/>
        <c:axId val="1590313423"/>
      </c:barChart>
      <c:catAx>
        <c:axId val="1590316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34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903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67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[PELÍCULAS.xlsx]PivotChartTable2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Recaudación por película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5"/>
              <c:pt idx="0">
                <c:v>102 Dalmatians</c:v>
              </c:pt>
              <c:pt idx="1">
                <c:v>Alice in Wonderland</c:v>
              </c:pt>
              <c:pt idx="2">
                <c:v>Ant-Man</c:v>
              </c:pt>
              <c:pt idx="3">
                <c:v>Avengers: Age of Ultron</c:v>
              </c:pt>
              <c:pt idx="4">
                <c:v>Bears</c:v>
              </c:pt>
              <c:pt idx="5">
                <c:v>Bedtime Stories</c:v>
              </c:pt>
              <c:pt idx="6">
                <c:v>Beverly Hills Chihuahua</c:v>
              </c:pt>
              <c:pt idx="7">
                <c:v>Big Hero 6</c:v>
              </c:pt>
              <c:pt idx="8">
                <c:v>Bolt</c:v>
              </c:pt>
              <c:pt idx="9">
                <c:v>Brave</c:v>
              </c:pt>
              <c:pt idx="10">
                <c:v>Captain America: Civil War</c:v>
              </c:pt>
              <c:pt idx="11">
                <c:v>Captain America: The Winter Soldier</c:v>
              </c:pt>
              <c:pt idx="12">
                <c:v>Cars</c:v>
              </c:pt>
              <c:pt idx="13">
                <c:v>Cars 2</c:v>
              </c:pt>
              <c:pt idx="14">
                <c:v>Chicken Little</c:v>
              </c:pt>
              <c:pt idx="15">
                <c:v>Cinderella</c:v>
              </c:pt>
              <c:pt idx="16">
                <c:v>Confessions of a Shopaholic</c:v>
              </c:pt>
              <c:pt idx="17">
                <c:v>Confessions of a Teenage Drama Queen</c:v>
              </c:pt>
              <c:pt idx="18">
                <c:v>Disney's A Christmas Carol</c:v>
              </c:pt>
              <c:pt idx="19">
                <c:v>Doctor Strange</c:v>
              </c:pt>
              <c:pt idx="20">
                <c:v>Enchanted</c:v>
              </c:pt>
              <c:pt idx="21">
                <c:v>Fantasia 2000 (IMAX)</c:v>
              </c:pt>
              <c:pt idx="22">
                <c:v>Fantasia 2000 (Theatrical Release)</c:v>
              </c:pt>
              <c:pt idx="23">
                <c:v>Finding Nemo</c:v>
              </c:pt>
              <c:pt idx="24">
                <c:v>Freaky Friday</c:v>
              </c:pt>
              <c:pt idx="25">
                <c:v>Frozen</c:v>
              </c:pt>
              <c:pt idx="26">
                <c:v>G-Force</c:v>
              </c:pt>
              <c:pt idx="27">
                <c:v>Gnomeo and Juliet</c:v>
              </c:pt>
              <c:pt idx="28">
                <c:v>Guardians of the Galaxy</c:v>
              </c:pt>
              <c:pt idx="29">
                <c:v>Hannah Montana the Movie</c:v>
              </c:pt>
              <c:pt idx="30">
                <c:v>Hannah Montana/Miley Cyrus: Best of Bâ€¦</c:v>
              </c:pt>
              <c:pt idx="31">
                <c:v>Herbie: Fully Loaded</c:v>
              </c:pt>
              <c:pt idx="32">
                <c:v>High School Musical 3: Senior Year</c:v>
              </c:pt>
              <c:pt idx="33">
                <c:v>Ice Princess</c:v>
              </c:pt>
              <c:pt idx="34">
                <c:v>Inside Out</c:v>
              </c:pt>
              <c:pt idx="35">
                <c:v>Into the Woods</c:v>
              </c:pt>
              <c:pt idx="36">
                <c:v>Invincible</c:v>
              </c:pt>
              <c:pt idx="37">
                <c:v>Iron Man 3</c:v>
              </c:pt>
              <c:pt idx="38">
                <c:v>Jonas Brothers: The 3D Concert Experience</c:v>
              </c:pt>
              <c:pt idx="39">
                <c:v>Lilo &amp; Stitch</c:v>
              </c:pt>
              <c:pt idx="40">
                <c:v>Maleficent</c:v>
              </c:pt>
              <c:pt idx="41">
                <c:v>Meet the Robinsons</c:v>
              </c:pt>
              <c:pt idx="42">
                <c:v>Moana</c:v>
              </c:pt>
              <c:pt idx="43">
                <c:v>Monsters University</c:v>
              </c:pt>
              <c:pt idx="44">
                <c:v>Monsters, Inc.</c:v>
              </c:pt>
              <c:pt idx="45">
                <c:v>Pirates of the Caribbean: At World</c:v>
              </c:pt>
              <c:pt idx="46">
                <c:v>Ratatouille</c:v>
              </c:pt>
              <c:pt idx="47">
                <c:v>Rogue One: A Star Wars Story</c:v>
              </c:pt>
              <c:pt idx="48">
                <c:v>Sky High</c:v>
              </c:pt>
              <c:pt idx="49">
                <c:v>Star Wars Ep. VII: The Force Awakens</c:v>
              </c:pt>
              <c:pt idx="50">
                <c:v>Step Up</c:v>
              </c:pt>
              <c:pt idx="51">
                <c:v>Step Up 3D</c:v>
              </c:pt>
              <c:pt idx="52">
                <c:v>Tangled</c:v>
              </c:pt>
              <c:pt idx="53">
                <c:v>The Avengers</c:v>
              </c:pt>
              <c:pt idx="54">
                <c:v>The Emperor's New Groove</c:v>
              </c:pt>
              <c:pt idx="55">
                <c:v>The Finest Hours</c:v>
              </c:pt>
              <c:pt idx="56">
                <c:v>The Game Plan</c:v>
              </c:pt>
              <c:pt idx="57">
                <c:v>The Good Dinosaur</c:v>
              </c:pt>
              <c:pt idx="58">
                <c:v>The Help</c:v>
              </c:pt>
              <c:pt idx="59">
                <c:v>The Incredibles</c:v>
              </c:pt>
              <c:pt idx="60">
                <c:v>The Jungle Book</c:v>
              </c:pt>
              <c:pt idx="61">
                <c:v>The Jungle Book 2</c:v>
              </c:pt>
              <c:pt idx="62">
                <c:v>The Lizzie McGuire Movie</c:v>
              </c:pt>
              <c:pt idx="63">
                <c:v>The Pacifier</c:v>
              </c:pt>
              <c:pt idx="64">
                <c:v>The Princess and the Frog</c:v>
              </c:pt>
              <c:pt idx="65">
                <c:v>The Princess Diaries</c:v>
              </c:pt>
              <c:pt idx="66">
                <c:v>The Princess Diaries 2: Royal Engagement</c:v>
              </c:pt>
              <c:pt idx="67">
                <c:v>The Santa Clause 2</c:v>
              </c:pt>
              <c:pt idx="68">
                <c:v>Thor: The Dark World</c:v>
              </c:pt>
              <c:pt idx="69">
                <c:v>Toy Story 3</c:v>
              </c:pt>
              <c:pt idx="70">
                <c:v>Tron: Legacy</c:v>
              </c:pt>
              <c:pt idx="71">
                <c:v>Up</c:v>
              </c:pt>
              <c:pt idx="72">
                <c:v>Winnie the Pooh</c:v>
              </c:pt>
              <c:pt idx="73">
                <c:v>Wreck-It Ralph</c:v>
              </c:pt>
              <c:pt idx="74">
                <c:v>Zootopia</c:v>
              </c:pt>
            </c:strLit>
          </c:cat>
          <c:val>
            <c:numLit>
              <c:formatCode>General</c:formatCode>
              <c:ptCount val="75"/>
              <c:pt idx="0">
                <c:v>104055039</c:v>
              </c:pt>
              <c:pt idx="1">
                <c:v>357063499</c:v>
              </c:pt>
              <c:pt idx="2">
                <c:v>180202163</c:v>
              </c:pt>
              <c:pt idx="3">
                <c:v>459005868</c:v>
              </c:pt>
              <c:pt idx="4">
                <c:v>18346024</c:v>
              </c:pt>
              <c:pt idx="5">
                <c:v>128039679</c:v>
              </c:pt>
              <c:pt idx="6">
                <c:v>110932022</c:v>
              </c:pt>
              <c:pt idx="7">
                <c:v>229249222</c:v>
              </c:pt>
              <c:pt idx="8">
                <c:v>133702498</c:v>
              </c:pt>
              <c:pt idx="9">
                <c:v>251292441</c:v>
              </c:pt>
              <c:pt idx="10">
                <c:v>408084349</c:v>
              </c:pt>
              <c:pt idx="11">
                <c:v>268013076</c:v>
              </c:pt>
              <c:pt idx="12">
                <c:v>314140384</c:v>
              </c:pt>
              <c:pt idx="13">
                <c:v>203522177</c:v>
              </c:pt>
              <c:pt idx="14">
                <c:v>177954661</c:v>
              </c:pt>
              <c:pt idx="15">
                <c:v>201151353</c:v>
              </c:pt>
              <c:pt idx="16">
                <c:v>49767744</c:v>
              </c:pt>
              <c:pt idx="17">
                <c:v>39816568</c:v>
              </c:pt>
              <c:pt idx="18">
                <c:v>154927105</c:v>
              </c:pt>
              <c:pt idx="19">
                <c:v>232532923</c:v>
              </c:pt>
              <c:pt idx="20">
                <c:v>156074310</c:v>
              </c:pt>
              <c:pt idx="21">
                <c:v>94852354</c:v>
              </c:pt>
              <c:pt idx="22">
                <c:v>14238144</c:v>
              </c:pt>
              <c:pt idx="23">
                <c:v>518148559</c:v>
              </c:pt>
              <c:pt idx="24">
                <c:v>154090360</c:v>
              </c:pt>
              <c:pt idx="25">
                <c:v>414997174</c:v>
              </c:pt>
              <c:pt idx="26">
                <c:v>134246932</c:v>
              </c:pt>
              <c:pt idx="27">
                <c:v>106270797</c:v>
              </c:pt>
              <c:pt idx="28">
                <c:v>343771168</c:v>
              </c:pt>
              <c:pt idx="29">
                <c:v>89443640</c:v>
              </c:pt>
              <c:pt idx="30">
                <c:v>76646993</c:v>
              </c:pt>
              <c:pt idx="31">
                <c:v>86812798</c:v>
              </c:pt>
              <c:pt idx="32">
                <c:v>106308538</c:v>
              </c:pt>
              <c:pt idx="33">
                <c:v>32064685</c:v>
              </c:pt>
              <c:pt idx="34">
                <c:v>356461711</c:v>
              </c:pt>
              <c:pt idx="35">
                <c:v>130894237</c:v>
              </c:pt>
              <c:pt idx="36">
                <c:v>74398864</c:v>
              </c:pt>
              <c:pt idx="37">
                <c:v>424084233</c:v>
              </c:pt>
              <c:pt idx="38">
                <c:v>38174685</c:v>
              </c:pt>
              <c:pt idx="39">
                <c:v>211506702</c:v>
              </c:pt>
              <c:pt idx="40">
                <c:v>249089809</c:v>
              </c:pt>
              <c:pt idx="41">
                <c:v>119860589</c:v>
              </c:pt>
              <c:pt idx="42">
                <c:v>246082029</c:v>
              </c:pt>
              <c:pt idx="43">
                <c:v>278395641</c:v>
              </c:pt>
              <c:pt idx="44">
                <c:v>416073179</c:v>
              </c:pt>
              <c:pt idx="45">
                <c:v>379129960</c:v>
              </c:pt>
              <c:pt idx="46">
                <c:v>252955933</c:v>
              </c:pt>
              <c:pt idx="47">
                <c:v>529483936</c:v>
              </c:pt>
              <c:pt idx="48">
                <c:v>84088854</c:v>
              </c:pt>
              <c:pt idx="49">
                <c:v>936662225</c:v>
              </c:pt>
              <c:pt idx="50">
                <c:v>84078780</c:v>
              </c:pt>
              <c:pt idx="51">
                <c:v>45302137</c:v>
              </c:pt>
              <c:pt idx="52">
                <c:v>214388548</c:v>
              </c:pt>
              <c:pt idx="53">
                <c:v>660081224</c:v>
              </c:pt>
              <c:pt idx="54">
                <c:v>136789252</c:v>
              </c:pt>
              <c:pt idx="55">
                <c:v>27569558</c:v>
              </c:pt>
              <c:pt idx="56">
                <c:v>111010758</c:v>
              </c:pt>
              <c:pt idx="57">
                <c:v>123087120</c:v>
              </c:pt>
              <c:pt idx="58">
                <c:v>180404976</c:v>
              </c:pt>
              <c:pt idx="59">
                <c:v>354488708</c:v>
              </c:pt>
              <c:pt idx="60">
                <c:v>364001123</c:v>
              </c:pt>
              <c:pt idx="61">
                <c:v>66966883</c:v>
              </c:pt>
              <c:pt idx="62">
                <c:v>59743191</c:v>
              </c:pt>
              <c:pt idx="63">
                <c:v>148619029</c:v>
              </c:pt>
              <c:pt idx="64">
                <c:v>116316457</c:v>
              </c:pt>
              <c:pt idx="65">
                <c:v>161218928</c:v>
              </c:pt>
              <c:pt idx="66">
                <c:v>129164207</c:v>
              </c:pt>
              <c:pt idx="67">
                <c:v>201959095</c:v>
              </c:pt>
              <c:pt idx="68">
                <c:v>213962184</c:v>
              </c:pt>
              <c:pt idx="69">
                <c:v>443408255</c:v>
              </c:pt>
              <c:pt idx="70">
                <c:v>183619259</c:v>
              </c:pt>
              <c:pt idx="71">
                <c:v>329336681</c:v>
              </c:pt>
              <c:pt idx="72">
                <c:v>28375869</c:v>
              </c:pt>
              <c:pt idx="73">
                <c:v>200354959</c:v>
              </c:pt>
              <c:pt idx="74">
                <c:v>341268248</c:v>
              </c:pt>
            </c:numLit>
          </c:val>
          <c:extLst>
            <c:ext xmlns:c16="http://schemas.microsoft.com/office/drawing/2014/chart" uri="{C3380CC4-5D6E-409C-BE32-E72D297353CC}">
              <c16:uniqueId val="{00000000-4B72-43BF-880F-DF249080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64"/>
        <c:axId val="1590316783"/>
        <c:axId val="1590313423"/>
      </c:barChart>
      <c:catAx>
        <c:axId val="1590316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03134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903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03167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extLst>
    <c:ext xmlns:c15="http://schemas.microsoft.com/office/drawing/2012/chart" uri="{723BEF56-08C2-4564-9609-F4CBC75E7E54}">
      <c15:pivotSource>
        <c15:name>[PELÍCULAS.xlsx]PivotChartTable3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'MEDIA, FRECUENCIAS, ETC'!$C$14:$C$21</c:f>
              <c:numCache>
                <c:formatCode>_("$"* #,##0.00_);_("$"* \(#,##0.00\);_("$"* "-"??_);_(@_)</c:formatCode>
                <c:ptCount val="8"/>
                <c:pt idx="0">
                  <c:v>125048454.375</c:v>
                </c:pt>
                <c:pt idx="1">
                  <c:v>240993278.75</c:v>
                </c:pt>
                <c:pt idx="2">
                  <c:v>356938103.125</c:v>
                </c:pt>
                <c:pt idx="3">
                  <c:v>472882927.5</c:v>
                </c:pt>
                <c:pt idx="4">
                  <c:v>9103630</c:v>
                </c:pt>
                <c:pt idx="5">
                  <c:v>588827751.875</c:v>
                </c:pt>
                <c:pt idx="6">
                  <c:v>704772576.25</c:v>
                </c:pt>
                <c:pt idx="7">
                  <c:v>820717400.625</c:v>
                </c:pt>
              </c:numCache>
            </c:numRef>
          </c:cat>
          <c:val>
            <c:numRef>
              <c:f>'MEDIA, FRECUENCIAS, ETC'!$D$14:$D$21</c:f>
              <c:numCache>
                <c:formatCode>General</c:formatCode>
                <c:ptCount val="8"/>
                <c:pt idx="0">
                  <c:v>33</c:v>
                </c:pt>
                <c:pt idx="1">
                  <c:v>18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E-4EA1-A05F-ABA5206A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397362383"/>
        <c:axId val="1397360943"/>
      </c:barChart>
      <c:catAx>
        <c:axId val="139736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60943"/>
        <c:crosses val="autoZero"/>
        <c:auto val="1"/>
        <c:lblAlgn val="ctr"/>
        <c:lblOffset val="100"/>
        <c:noMultiLvlLbl val="0"/>
      </c:catAx>
      <c:valAx>
        <c:axId val="1397360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6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'MEDIA, FRECUENCIAS, ETC'!$E$13</c:f>
              <c:strCache>
                <c:ptCount val="1"/>
                <c:pt idx="0">
                  <c:v>Frecuencia acumulada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'MEDIA, FRECUENCIAS, ETC'!$E$14:$E$21</c:f>
              <c:numCache>
                <c:formatCode>General</c:formatCode>
                <c:ptCount val="8"/>
                <c:pt idx="0">
                  <c:v>33</c:v>
                </c:pt>
                <c:pt idx="1">
                  <c:v>51</c:v>
                </c:pt>
                <c:pt idx="2">
                  <c:v>64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4AF0-81BF-2849C70B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888468975"/>
        <c:axId val="1888468495"/>
      </c:barChart>
      <c:catAx>
        <c:axId val="188846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495"/>
        <c:crosses val="autoZero"/>
        <c:auto val="1"/>
        <c:lblAlgn val="ctr"/>
        <c:lblOffset val="100"/>
        <c:noMultiLvlLbl val="0"/>
      </c:catAx>
      <c:valAx>
        <c:axId val="1888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'MEDIA, FRECUENCIAS, ETC'!$F$13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'MEDIA, FRECUENCIAS, ETC'!$F$14:$F$21</c:f>
              <c:numCache>
                <c:formatCode>0.0000</c:formatCode>
                <c:ptCount val="8"/>
                <c:pt idx="0">
                  <c:v>0.44</c:v>
                </c:pt>
                <c:pt idx="1">
                  <c:v>0.24</c:v>
                </c:pt>
                <c:pt idx="2">
                  <c:v>0.17333333333333334</c:v>
                </c:pt>
                <c:pt idx="3">
                  <c:v>9.3333333333333338E-2</c:v>
                </c:pt>
                <c:pt idx="4">
                  <c:v>1.3333333333333334E-2</c:v>
                </c:pt>
                <c:pt idx="5">
                  <c:v>1.3333333333333334E-2</c:v>
                </c:pt>
                <c:pt idx="6">
                  <c:v>1.3333333333333334E-2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4-4552-A48F-F4002410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888468975"/>
        <c:axId val="1888468495"/>
      </c:barChart>
      <c:catAx>
        <c:axId val="188846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495"/>
        <c:crosses val="autoZero"/>
        <c:auto val="1"/>
        <c:lblAlgn val="ctr"/>
        <c:lblOffset val="100"/>
        <c:noMultiLvlLbl val="0"/>
      </c:catAx>
      <c:valAx>
        <c:axId val="1888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'MEDIA, FRECUENCIAS, ETC'!$G$13</c:f>
              <c:strCache>
                <c:ptCount val="1"/>
                <c:pt idx="0">
                  <c:v>Frecuencia Relativa Acumulada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'MEDIA, FRECUENCIAS, ETC'!$G$14:$G$21</c:f>
              <c:numCache>
                <c:formatCode>0.0000</c:formatCode>
                <c:ptCount val="8"/>
                <c:pt idx="0">
                  <c:v>0.44</c:v>
                </c:pt>
                <c:pt idx="1">
                  <c:v>0.67999999999999994</c:v>
                </c:pt>
                <c:pt idx="2">
                  <c:v>0.85333333333333328</c:v>
                </c:pt>
                <c:pt idx="3">
                  <c:v>0.94666666666666666</c:v>
                </c:pt>
                <c:pt idx="4">
                  <c:v>0.96</c:v>
                </c:pt>
                <c:pt idx="5">
                  <c:v>0.97333333333333327</c:v>
                </c:pt>
                <c:pt idx="6">
                  <c:v>0.98666666666666658</c:v>
                </c:pt>
                <c:pt idx="7">
                  <c:v>0.98666666666666658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7-4696-8C75-575ECE28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888468975"/>
        <c:axId val="1888468495"/>
      </c:barChart>
      <c:catAx>
        <c:axId val="188846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495"/>
        <c:crosses val="autoZero"/>
        <c:auto val="1"/>
        <c:lblAlgn val="ctr"/>
        <c:lblOffset val="100"/>
        <c:noMultiLvlLbl val="0"/>
      </c:catAx>
      <c:valAx>
        <c:axId val="1888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'MEDIA, FRECUENCIAS, ETC'!$C$44:$C$51</c:f>
              <c:numCache>
                <c:formatCode>General</c:formatCode>
                <c:ptCount val="8"/>
                <c:pt idx="0">
                  <c:v>129541154.125</c:v>
                </c:pt>
                <c:pt idx="1">
                  <c:v>244844164.25</c:v>
                </c:pt>
                <c:pt idx="2">
                  <c:v>360147174.375</c:v>
                </c:pt>
                <c:pt idx="3">
                  <c:v>475450184.5</c:v>
                </c:pt>
                <c:pt idx="4">
                  <c:v>590753194.625</c:v>
                </c:pt>
                <c:pt idx="5">
                  <c:v>14238144</c:v>
                </c:pt>
                <c:pt idx="6">
                  <c:v>706056204.75</c:v>
                </c:pt>
                <c:pt idx="7">
                  <c:v>821359214.875</c:v>
                </c:pt>
              </c:numCache>
            </c:numRef>
          </c:cat>
          <c:val>
            <c:numRef>
              <c:f>'MEDIA, FRECUENCIAS, ETC'!$D$44:$D$51</c:f>
              <c:numCache>
                <c:formatCode>General</c:formatCode>
                <c:ptCount val="8"/>
                <c:pt idx="0">
                  <c:v>27</c:v>
                </c:pt>
                <c:pt idx="1">
                  <c:v>22</c:v>
                </c:pt>
                <c:pt idx="2">
                  <c:v>13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F-46D3-9BA6-CED60A3C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07683839"/>
        <c:axId val="1707684319"/>
      </c:barChart>
      <c:catAx>
        <c:axId val="170768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4319"/>
        <c:crosses val="autoZero"/>
        <c:auto val="1"/>
        <c:lblAlgn val="ctr"/>
        <c:lblOffset val="100"/>
        <c:noMultiLvlLbl val="0"/>
      </c:catAx>
      <c:valAx>
        <c:axId val="1707684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Recaudación ajustada a la inflación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Recaudación ajustada a la inflación</a:t>
          </a:r>
        </a:p>
      </cx:txPr>
    </cx:title>
    <cx:plotArea>
      <cx:plotAreaRegion>
        <cx:series layoutId="clusteredColumn" uniqueId="{00000000-AE12-4813-918D-B95AE767CCEA}" formatIdx="2">
          <cx:tx>
            <cx:txData>
              <cx:f>_xlchart.v1.4</cx:f>
              <cx:v> Recaudación ajustada a la inflación 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AD73B225-7BBA-4E93-BC22-167F6036664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9575</xdr:colOff>
      <xdr:row>20</xdr:row>
      <xdr:rowOff>33362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B5F2C-AED8-434B-90CA-9CF0AC08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69841</xdr:colOff>
      <xdr:row>36</xdr:row>
      <xdr:rowOff>48685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EAA9A-A191-4459-84E3-A48AAF6F4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308275</xdr:colOff>
      <xdr:row>1</xdr:row>
      <xdr:rowOff>15743</xdr:rowOff>
    </xdr:from>
    <xdr:to>
      <xdr:col>21</xdr:col>
      <xdr:colOff>138267</xdr:colOff>
      <xdr:row>19</xdr:row>
      <xdr:rowOff>38999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299B00-F237-1817-6A6C-43F21AAE4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37</xdr:row>
      <xdr:rowOff>47624</xdr:rowOff>
    </xdr:from>
    <xdr:to>
      <xdr:col>28</xdr:col>
      <xdr:colOff>85480</xdr:colOff>
      <xdr:row>67</xdr:row>
      <xdr:rowOff>73269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61828-60BC-4FEC-8DD7-65D8C4DB4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13518</xdr:colOff>
      <xdr:row>3</xdr:row>
      <xdr:rowOff>17485</xdr:rowOff>
    </xdr:from>
    <xdr:to>
      <xdr:col>34</xdr:col>
      <xdr:colOff>444757</xdr:colOff>
      <xdr:row>27</xdr:row>
      <xdr:rowOff>66433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83523AE-C584-4633-98A3-93FBC131C8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25315" y="622719"/>
              <a:ext cx="7088817" cy="4573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16144</xdr:colOff>
      <xdr:row>1</xdr:row>
      <xdr:rowOff>-1</xdr:rowOff>
    </xdr:from>
    <xdr:to>
      <xdr:col>10</xdr:col>
      <xdr:colOff>514303</xdr:colOff>
      <xdr:row>15</xdr:row>
      <xdr:rowOff>48403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E5859-E44A-4CD7-945A-B78A203C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22602</xdr:colOff>
      <xdr:row>15</xdr:row>
      <xdr:rowOff>73293</xdr:rowOff>
    </xdr:from>
    <xdr:to>
      <xdr:col>10</xdr:col>
      <xdr:colOff>484322</xdr:colOff>
      <xdr:row>29</xdr:row>
      <xdr:rowOff>104290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24968-451E-C4BC-A058-2C6AF282B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16144</xdr:colOff>
      <xdr:row>1</xdr:row>
      <xdr:rowOff>64576</xdr:rowOff>
    </xdr:from>
    <xdr:to>
      <xdr:col>20</xdr:col>
      <xdr:colOff>154982</xdr:colOff>
      <xdr:row>14</xdr:row>
      <xdr:rowOff>192437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1B754-1263-4F70-A0D4-F855118F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16144</xdr:colOff>
      <xdr:row>15</xdr:row>
      <xdr:rowOff>113008</xdr:rowOff>
    </xdr:from>
    <xdr:to>
      <xdr:col>20</xdr:col>
      <xdr:colOff>154982</xdr:colOff>
      <xdr:row>29</xdr:row>
      <xdr:rowOff>144005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D04276-69DD-4377-9041-BB31CE324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1913</xdr:colOff>
      <xdr:row>31</xdr:row>
      <xdr:rowOff>115181</xdr:rowOff>
    </xdr:from>
    <xdr:to>
      <xdr:col>10</xdr:col>
      <xdr:colOff>472638</xdr:colOff>
      <xdr:row>45</xdr:row>
      <xdr:rowOff>174016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B184E1-83DE-B5C5-2B5D-08E465980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-1</xdr:colOff>
      <xdr:row>46</xdr:row>
      <xdr:rowOff>20707</xdr:rowOff>
    </xdr:from>
    <xdr:to>
      <xdr:col>10</xdr:col>
      <xdr:colOff>470724</xdr:colOff>
      <xdr:row>60</xdr:row>
      <xdr:rowOff>183075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34684A-0C42-4520-8CDA-9CCBD6D8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533400</xdr:colOff>
      <xdr:row>31</xdr:row>
      <xdr:rowOff>133350</xdr:rowOff>
    </xdr:from>
    <xdr:to>
      <xdr:col>20</xdr:col>
      <xdr:colOff>108775</xdr:colOff>
      <xdr:row>45</xdr:row>
      <xdr:rowOff>181418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760F42-3C2B-451F-B6A6-C11FBC868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533400</xdr:colOff>
      <xdr:row>46</xdr:row>
      <xdr:rowOff>76200</xdr:rowOff>
    </xdr:from>
    <xdr:to>
      <xdr:col>20</xdr:col>
      <xdr:colOff>108775</xdr:colOff>
      <xdr:row>61</xdr:row>
      <xdr:rowOff>48068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61CF04-A8C8-44D6-A44A-F3C98031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4e5647feec35335/Escritorio/Datasets_Estad&#237;stic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rdes L." refreshedDate="45132.740137499997" createdVersion="8" refreshedVersion="8" minRefreshableVersion="3" recordCount="75" xr:uid="{FD4C6C7F-C17B-4DF5-8155-D9D0A7F5D97C}">
  <cacheSource type="worksheet">
    <worksheetSource ref="B4:G79" sheet="PELÍCULAS DE DISNEY" r:id="rId2"/>
  </cacheSource>
  <cacheFields count="6">
    <cacheField name="Película" numFmtId="0">
      <sharedItems count="75">
        <s v="Fantasia 2000 (IMAX)"/>
        <s v="Fantasia 2000 (Theatrical Release)"/>
        <s v="102 Dalmatians"/>
        <s v="The Emperor's New Groove"/>
        <s v="The Princess Diaries"/>
        <s v="Monsters, Inc."/>
        <s v="Lilo &amp; Stitch"/>
        <s v="The Santa Clause 2"/>
        <s v="The Jungle Book 2"/>
        <s v="The Lizzie McGuire Movie"/>
        <s v="Finding Nemo"/>
        <s v="Freaky Friday"/>
        <s v="Confessions of a Teenage Drama Queen"/>
        <s v="The Princess Diaries 2: Royal Engagement"/>
        <s v="The Incredibles"/>
        <s v="The Pacifier"/>
        <s v="Ice Princess"/>
        <s v="Herbie: Fully Loaded"/>
        <s v="Sky High"/>
        <s v="Chicken Little"/>
        <s v="Cars"/>
        <s v="Step Up"/>
        <s v="Invincible"/>
        <s v="Meet the Robinsons"/>
        <s v="Pirates of the Caribbean: At World"/>
        <s v="Ratatouille"/>
        <s v="The Game Plan"/>
        <s v="Enchanted"/>
        <s v="Hannah Montana/Miley Cyrus: Best of Bâ€¦"/>
        <s v="Beverly Hills Chihuahua"/>
        <s v="High School Musical 3: Senior Year"/>
        <s v="Bolt"/>
        <s v="Bedtime Stories"/>
        <s v="Confessions of a Shopaholic"/>
        <s v="Jonas Brothers: The 3D Concert Experience"/>
        <s v="Hannah Montana the Movie"/>
        <s v="Up"/>
        <s v="G-Force"/>
        <s v="Disney's A Christmas Carol"/>
        <s v="The Princess and the Frog"/>
        <s v="Alice in Wonderland"/>
        <s v="Toy Story 3"/>
        <s v="Step Up 3D"/>
        <s v="Tangled"/>
        <s v="Tron: Legacy"/>
        <s v="Gnomeo and Juliet"/>
        <s v="Cars 2"/>
        <s v="Winnie the Pooh"/>
        <s v="The Help"/>
        <s v="The Avengers"/>
        <s v="Brave"/>
        <s v="Wreck-It Ralph"/>
        <s v="Iron Man 3"/>
        <s v="Monsters University"/>
        <s v="Thor: The Dark World"/>
        <s v="Frozen"/>
        <s v="Captain America: The Winter Soldier"/>
        <s v="Bears"/>
        <s v="Maleficent"/>
        <s v="Guardians of the Galaxy"/>
        <s v="Big Hero 6"/>
        <s v="Into the Woods"/>
        <s v="Cinderella"/>
        <s v="Avengers: Age of Ultron"/>
        <s v="Inside Out"/>
        <s v="Ant-Man"/>
        <s v="The Good Dinosaur"/>
        <s v="Star Wars Ep. VII: The Force Awakens"/>
        <s v="The Finest Hours"/>
        <s v="Zootopia"/>
        <s v="The Jungle Book"/>
        <s v="Captain America: Civil War"/>
        <s v="Doctor Strange"/>
        <s v="Moana"/>
        <s v="Rogue One: A Star Wars Story"/>
      </sharedItems>
    </cacheField>
    <cacheField name="Fecha de estreno" numFmtId="14">
      <sharedItems containsSemiMixedTypes="0" containsNonDate="0" containsDate="1" containsString="0" minDate="2000-01-01T00:00:00" maxDate="2016-12-17T00:00:00" count="75">
        <d v="2000-01-01T00:00:00"/>
        <d v="2000-06-16T00:00:00"/>
        <d v="2000-11-22T00:00:00"/>
        <d v="2000-12-15T00:00:00"/>
        <d v="2001-08-03T00:00:00"/>
        <d v="2001-11-02T00:00:00"/>
        <d v="2002-06-21T00:00:00"/>
        <d v="2002-11-01T00:00:00"/>
        <d v="2003-02-14T00:00:00"/>
        <d v="2003-05-02T00:00:00"/>
        <d v="2003-05-30T00:00:00"/>
        <d v="2003-08-06T00:00:00"/>
        <d v="2004-02-20T00:00:00"/>
        <d v="2004-08-11T00:00:00"/>
        <d v="2004-11-05T00:00:00"/>
        <d v="2005-03-04T00:00:00"/>
        <d v="2005-03-18T00:00:00"/>
        <d v="2005-06-22T00:00:00"/>
        <d v="2005-07-29T00:00:00"/>
        <d v="2005-11-04T00:00:00"/>
        <d v="2006-06-09T00:00:00"/>
        <d v="2006-08-11T00:00:00"/>
        <d v="2006-08-25T00:00:00"/>
        <d v="2007-03-30T00:00:00"/>
        <d v="2007-05-24T00:00:00"/>
        <d v="2007-06-29T00:00:00"/>
        <d v="2007-09-22T00:00:00"/>
        <d v="2007-11-21T00:00:00"/>
        <d v="2008-02-01T00:00:00"/>
        <d v="2008-10-03T00:00:00"/>
        <d v="2008-10-24T00:00:00"/>
        <d v="2008-11-21T00:00:00"/>
        <d v="2008-12-25T00:00:00"/>
        <d v="2009-02-13T00:00:00"/>
        <d v="2009-02-27T00:00:00"/>
        <d v="2009-04-10T00:00:00"/>
        <d v="2009-05-29T00:00:00"/>
        <d v="2009-07-24T00:00:00"/>
        <d v="2009-11-06T00:00:00"/>
        <d v="2009-11-25T00:00:00"/>
        <d v="2010-03-05T00:00:00"/>
        <d v="2010-06-18T00:00:00"/>
        <d v="2010-08-06T00:00:00"/>
        <d v="2010-11-24T00:00:00"/>
        <d v="2010-12-17T00:00:00"/>
        <d v="2011-02-11T00:00:00"/>
        <d v="2011-06-24T00:00:00"/>
        <d v="2011-07-15T00:00:00"/>
        <d v="2011-08-10T00:00:00"/>
        <d v="2012-05-04T00:00:00"/>
        <d v="2012-06-22T00:00:00"/>
        <d v="2012-11-02T00:00:00"/>
        <d v="2013-05-03T00:00:00"/>
        <d v="2013-06-21T00:00:00"/>
        <d v="2013-11-08T00:00:00"/>
        <d v="2013-11-22T00:00:00"/>
        <d v="2014-04-04T00:00:00"/>
        <d v="2014-04-18T00:00:00"/>
        <d v="2014-05-30T00:00:00"/>
        <d v="2014-08-01T00:00:00"/>
        <d v="2014-11-07T00:00:00"/>
        <d v="2014-12-25T00:00:00"/>
        <d v="2015-03-13T00:00:00"/>
        <d v="2015-05-01T00:00:00"/>
        <d v="2015-06-19T00:00:00"/>
        <d v="2015-07-17T00:00:00"/>
        <d v="2015-11-25T00:00:00"/>
        <d v="2015-12-18T00:00:00"/>
        <d v="2016-01-29T00:00:00"/>
        <d v="2016-03-04T00:00:00"/>
        <d v="2016-04-15T00:00:00"/>
        <d v="2016-05-06T00:00:00"/>
        <d v="2016-11-04T00:00:00"/>
        <d v="2016-11-23T00:00:00"/>
        <d v="2016-12-16T00:00:00"/>
      </sharedItems>
    </cacheField>
    <cacheField name="Género" numFmtId="0">
      <sharedItems count="9">
        <s v="Musical"/>
        <s v="Comedy"/>
        <s v="Adventure"/>
        <s v="Romantic Comedy"/>
        <s v="Drama"/>
        <s v="Concert/Performance"/>
        <s v="Action"/>
        <s v="Documentary"/>
        <s v="Thriller/Suspense"/>
      </sharedItems>
    </cacheField>
    <cacheField name="Clasificación MPAA" numFmtId="0">
      <sharedItems/>
    </cacheField>
    <cacheField name="Recaudación total" numFmtId="44">
      <sharedItems containsSemiMixedTypes="0" containsString="0" containsNumber="1" containsInteger="1" minValue="9103630" maxValue="936662225"/>
    </cacheField>
    <cacheField name="Recaudación ajustada a la inflación" numFmtId="44">
      <sharedItems containsSemiMixedTypes="0" containsString="0" containsNumber="1" containsInteger="1" minValue="14238144" maxValue="936662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urdes L." refreshedDate="45132.9152412037" backgroundQuery="1" createdVersion="8" refreshedVersion="8" minRefreshableVersion="3" recordCount="0" supportSubquery="1" supportAdvancedDrill="1" xr:uid="{38EEC669-C315-4DB5-87D8-34CA025BD78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 1].[Película].[Película]" caption="Película" numFmtId="0" hierarchy="5" level="1">
      <sharedItems count="75">
        <s v="102 Dalmatians"/>
        <s v="Alice in Wonderland"/>
        <s v="Ant-Man"/>
        <s v="Avengers: Age of Ultron"/>
        <s v="Bears"/>
        <s v="Bedtime Stories"/>
        <s v="Beverly Hills Chihuahua"/>
        <s v="Big Hero 6"/>
        <s v="Bolt"/>
        <s v="Brave"/>
        <s v="Captain America: Civil War"/>
        <s v="Captain America: The Winter Soldier"/>
        <s v="Cars"/>
        <s v="Cars 2"/>
        <s v="Chicken Little"/>
        <s v="Cinderella"/>
        <s v="Confessions of a Shopaholic"/>
        <s v="Confessions of a Teenage Drama Queen"/>
        <s v="Disney's A Christmas Carol"/>
        <s v="Doctor Strange"/>
        <s v="Enchanted"/>
        <s v="Fantasia 2000 (IMAX)"/>
        <s v="Fantasia 2000 (Theatrical Release)"/>
        <s v="Finding Nemo"/>
        <s v="Freaky Friday"/>
        <s v="Frozen"/>
        <s v="G-Force"/>
        <s v="Gnomeo and Juliet"/>
        <s v="Guardians of the Galaxy"/>
        <s v="Hannah Montana the Movie"/>
        <s v="Hannah Montana/Miley Cyrus: Best of Bâ€¦"/>
        <s v="Herbie: Fully Loaded"/>
        <s v="High School Musical 3: Senior Year"/>
        <s v="Ice Princess"/>
        <s v="Inside Out"/>
        <s v="Into the Woods"/>
        <s v="Invincible"/>
        <s v="Iron Man 3"/>
        <s v="Jonas Brothers: The 3D Concert Experience"/>
        <s v="Lilo &amp; Stitch"/>
        <s v="Maleficent"/>
        <s v="Meet the Robinsons"/>
        <s v="Moana"/>
        <s v="Monsters University"/>
        <s v="Monsters, Inc."/>
        <s v="Pirates of the Caribbean: At World"/>
        <s v="Ratatouille"/>
        <s v="Rogue One: A Star Wars Story"/>
        <s v="Sky High"/>
        <s v="Star Wars Ep. VII: The Force Awakens"/>
        <s v="Step Up"/>
        <s v="Step Up 3D"/>
        <s v="Tangled"/>
        <s v="The Avengers"/>
        <s v="The Emperor's New Groove"/>
        <s v="The Finest Hours"/>
        <s v="The Game Plan"/>
        <s v="The Good Dinosaur"/>
        <s v="The Help"/>
        <s v="The Incredibles"/>
        <s v="The Jungle Book"/>
        <s v="The Jungle Book 2"/>
        <s v="The Lizzie McGuire Movie"/>
        <s v="The Pacifier"/>
        <s v="The Princess and the Frog"/>
        <s v="The Princess Diaries"/>
        <s v="The Princess Diaries 2: Royal Engagement"/>
        <s v="The Santa Clause 2"/>
        <s v="Thor: The Dark World"/>
        <s v="Toy Story 3"/>
        <s v="Tron: Legacy"/>
        <s v="Up"/>
        <s v="Winnie the Pooh"/>
        <s v="Wreck-It Ralph"/>
        <s v="Zootopia"/>
      </sharedItems>
    </cacheField>
    <cacheField name="[Measures].[Sum of Recaudación ajustada a la inflación]" caption="Sum of Recaudación ajustada a la inflación" numFmtId="0" hierarchy="18" level="32767"/>
  </cacheFields>
  <cacheHierarchies count="19">
    <cacheHierarchy uniqueName="[Range].[Película]" caption="Película" attribute="1" defaultMemberUniqueName="[Range].[Película].[All]" allUniqueName="[Range].[Película].[All]" dimensionUniqueName="[Range]" displayFolder="" count="0" memberValueDatatype="130" unbalanced="0"/>
    <cacheHierarchy uniqueName="[Range].[Fecha de estreno]" caption="Fecha de estreno" attribute="1" time="1" defaultMemberUniqueName="[Range].[Fecha de estreno].[All]" allUniqueName="[Range].[Fecha de estreno].[All]" dimensionUniqueName="[Range]" displayFolder="" count="0" memberValueDatatype="7" unbalanced="0"/>
    <cacheHierarchy uniqueName="[Range].[Fecha de estreno (Year)]" caption="Fecha de estreno (Year)" attribute="1" defaultMemberUniqueName="[Range].[Fecha de estreno (Year)].[All]" allUniqueName="[Range].[Fecha de estreno (Year)].[All]" dimensionUniqueName="[Range]" displayFolder="" count="0" memberValueDatatype="130" unbalanced="0"/>
    <cacheHierarchy uniqueName="[Range].[Fecha de estreno (Quarter)]" caption="Fecha de estreno (Quarter)" attribute="1" defaultMemberUniqueName="[Range].[Fecha de estreno (Quarter)].[All]" allUniqueName="[Range].[Fecha de estreno (Quarter)].[All]" dimensionUniqueName="[Range]" displayFolder="" count="0" memberValueDatatype="130" unbalanced="0"/>
    <cacheHierarchy uniqueName="[Range].[Fecha de estreno (Month)]" caption="Fecha de estreno (Month)" attribute="1" defaultMemberUniqueName="[Range].[Fecha de estreno (Month)].[All]" allUniqueName="[Range].[Fecha de estreno (Month)].[All]" dimensionUniqueName="[Range]" displayFolder="" count="0" memberValueDatatype="130" unbalanced="0"/>
    <cacheHierarchy uniqueName="[Range 1].[Película]" caption="Película" attribute="1" defaultMemberUniqueName="[Range 1].[Película].[All]" allUniqueName="[Range 1].[Película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echa de estreno]" caption="Fecha de estreno" attribute="1" time="1" defaultMemberUniqueName="[Range 1].[Fecha de estreno].[All]" allUniqueName="[Range 1].[Fecha de estreno].[All]" dimensionUniqueName="[Range 1]" displayFolder="" count="0" memberValueDatatype="7" unbalanced="0"/>
    <cacheHierarchy uniqueName="[Range 1].[Género]" caption="Género" attribute="1" defaultMemberUniqueName="[Range 1].[Género].[All]" allUniqueName="[Range 1].[Género].[All]" dimensionUniqueName="[Range 1]" displayFolder="" count="0" memberValueDatatype="130" unbalanced="0"/>
    <cacheHierarchy uniqueName="[Range 1].[Clasificación MPAA]" caption="Clasificación MPAA" attribute="1" defaultMemberUniqueName="[Range 1].[Clasificación MPAA].[All]" allUniqueName="[Range 1].[Clasificación MPAA].[All]" dimensionUniqueName="[Range 1]" displayFolder="" count="0" memberValueDatatype="130" unbalanced="0"/>
    <cacheHierarchy uniqueName="[Range 1].[Recaudación total]" caption="Recaudación total" attribute="1" defaultMemberUniqueName="[Range 1].[Recaudación total].[All]" allUniqueName="[Range 1].[Recaudación total].[All]" dimensionUniqueName="[Range 1]" displayFolder="" count="0" memberValueDatatype="20" unbalanced="0"/>
    <cacheHierarchy uniqueName="[Range 1].[Recaudación ajustada a la inflación]" caption="Recaudación ajustada a la inflación" attribute="1" defaultMemberUniqueName="[Range 1].[Recaudación ajustada a la inflación].[All]" allUniqueName="[Range 1].[Recaudación ajustada a la inflación].[All]" dimensionUniqueName="[Range 1]" displayFolder="" count="0" memberValueDatatype="20" unbalanced="0"/>
    <cacheHierarchy uniqueName="[Range].[Fecha de estreno (Month Index)]" caption="Fecha de estreno (Month Index)" attribute="1" defaultMemberUniqueName="[Range].[Fecha de estreno (Month Index)].[All]" allUniqueName="[Range].[Fecha de estreno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Fecha de estreno (Year)]" caption="Count of Fecha de estreno (Year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Fecha de estreno (Year)]" caption="Distinct Count of Fecha de estreno (Year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caudación total]" caption="Sum of Recaudación total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caudación ajustada a la inflación]" caption="Sum of Recaudación ajustada a la inflación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8053915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urdes L." refreshedDate="45132.915313078702" backgroundQuery="1" createdVersion="8" refreshedVersion="8" minRefreshableVersion="3" recordCount="0" supportSubquery="1" supportAdvancedDrill="1" xr:uid="{C680BD63-B869-403F-B8DC-0C66FE78A8D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 1].[Género].[Género]" caption="Género" numFmtId="0" hierarchy="7" level="1">
      <sharedItems count="9">
        <s v="Action"/>
        <s v="Adventure"/>
        <s v="Comedy"/>
        <s v="Concert/Performance"/>
        <s v="Documentary"/>
        <s v="Drama"/>
        <s v="Musical"/>
        <s v="Romantic Comedy"/>
        <s v="Thriller/Suspense"/>
      </sharedItems>
    </cacheField>
    <cacheField name="[Measures].[Sum of Recaudación ajustada a la inflación]" caption="Sum of Recaudación ajustada a la inflación" numFmtId="0" hierarchy="18" level="32767"/>
  </cacheFields>
  <cacheHierarchies count="19">
    <cacheHierarchy uniqueName="[Range].[Película]" caption="Película" attribute="1" defaultMemberUniqueName="[Range].[Película].[All]" allUniqueName="[Range].[Película].[All]" dimensionUniqueName="[Range]" displayFolder="" count="0" memberValueDatatype="130" unbalanced="0"/>
    <cacheHierarchy uniqueName="[Range].[Fecha de estreno]" caption="Fecha de estreno" attribute="1" time="1" defaultMemberUniqueName="[Range].[Fecha de estreno].[All]" allUniqueName="[Range].[Fecha de estreno].[All]" dimensionUniqueName="[Range]" displayFolder="" count="0" memberValueDatatype="7" unbalanced="0"/>
    <cacheHierarchy uniqueName="[Range].[Fecha de estreno (Year)]" caption="Fecha de estreno (Year)" attribute="1" defaultMemberUniqueName="[Range].[Fecha de estreno (Year)].[All]" allUniqueName="[Range].[Fecha de estreno (Year)].[All]" dimensionUniqueName="[Range]" displayFolder="" count="0" memberValueDatatype="130" unbalanced="0"/>
    <cacheHierarchy uniqueName="[Range].[Fecha de estreno (Quarter)]" caption="Fecha de estreno (Quarter)" attribute="1" defaultMemberUniqueName="[Range].[Fecha de estreno (Quarter)].[All]" allUniqueName="[Range].[Fecha de estreno (Quarter)].[All]" dimensionUniqueName="[Range]" displayFolder="" count="0" memberValueDatatype="130" unbalanced="0"/>
    <cacheHierarchy uniqueName="[Range].[Fecha de estreno (Month)]" caption="Fecha de estreno (Month)" attribute="1" defaultMemberUniqueName="[Range].[Fecha de estreno (Month)].[All]" allUniqueName="[Range].[Fecha de estreno (Month)].[All]" dimensionUniqueName="[Range]" displayFolder="" count="0" memberValueDatatype="130" unbalanced="0"/>
    <cacheHierarchy uniqueName="[Range 1].[Película]" caption="Película" attribute="1" defaultMemberUniqueName="[Range 1].[Película].[All]" allUniqueName="[Range 1].[Película].[All]" dimensionUniqueName="[Range 1]" displayFolder="" count="0" memberValueDatatype="130" unbalanced="0"/>
    <cacheHierarchy uniqueName="[Range 1].[Fecha de estreno]" caption="Fecha de estreno" attribute="1" time="1" defaultMemberUniqueName="[Range 1].[Fecha de estreno].[All]" allUniqueName="[Range 1].[Fecha de estreno].[All]" dimensionUniqueName="[Range 1]" displayFolder="" count="0" memberValueDatatype="7" unbalanced="0"/>
    <cacheHierarchy uniqueName="[Range 1].[Género]" caption="Género" attribute="1" defaultMemberUniqueName="[Range 1].[Género].[All]" allUniqueName="[Range 1].[Género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Clasificación MPAA]" caption="Clasificación MPAA" attribute="1" defaultMemberUniqueName="[Range 1].[Clasificación MPAA].[All]" allUniqueName="[Range 1].[Clasificación MPAA].[All]" dimensionUniqueName="[Range 1]" displayFolder="" count="0" memberValueDatatype="130" unbalanced="0"/>
    <cacheHierarchy uniqueName="[Range 1].[Recaudación total]" caption="Recaudación total" attribute="1" defaultMemberUniqueName="[Range 1].[Recaudación total].[All]" allUniqueName="[Range 1].[Recaudación total].[All]" dimensionUniqueName="[Range 1]" displayFolder="" count="0" memberValueDatatype="20" unbalanced="0"/>
    <cacheHierarchy uniqueName="[Range 1].[Recaudación ajustada a la inflación]" caption="Recaudación ajustada a la inflación" attribute="1" defaultMemberUniqueName="[Range 1].[Recaudación ajustada a la inflación].[All]" allUniqueName="[Range 1].[Recaudación ajustada a la inflación].[All]" dimensionUniqueName="[Range 1]" displayFolder="" count="0" memberValueDatatype="20" unbalanced="0"/>
    <cacheHierarchy uniqueName="[Range].[Fecha de estreno (Month Index)]" caption="Fecha de estreno (Month Index)" attribute="1" defaultMemberUniqueName="[Range].[Fecha de estreno (Month Index)].[All]" allUniqueName="[Range].[Fecha de estreno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Fecha de estreno (Year)]" caption="Count of Fecha de estreno (Year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Fecha de estreno (Year)]" caption="Distinct Count of Fecha de estreno (Year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caudación total]" caption="Sum of Recaudación total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caudación ajustada a la inflación]" caption="Sum of Recaudación ajustada a la inflación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8796533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s v="G"/>
    <n v="60507228"/>
    <n v="94852354"/>
  </r>
  <r>
    <x v="1"/>
    <x v="1"/>
    <x v="0"/>
    <s v="G"/>
    <n v="9103630"/>
    <n v="14238144"/>
  </r>
  <r>
    <x v="2"/>
    <x v="2"/>
    <x v="1"/>
    <s v="G"/>
    <n v="66941559"/>
    <n v="104055039"/>
  </r>
  <r>
    <x v="3"/>
    <x v="3"/>
    <x v="2"/>
    <s v="G"/>
    <n v="89296573"/>
    <n v="136789252"/>
  </r>
  <r>
    <x v="4"/>
    <x v="4"/>
    <x v="1"/>
    <s v="G"/>
    <n v="108244774"/>
    <n v="161218928"/>
  </r>
  <r>
    <x v="5"/>
    <x v="5"/>
    <x v="2"/>
    <s v="G"/>
    <n v="289423425"/>
    <n v="416073179"/>
  </r>
  <r>
    <x v="6"/>
    <x v="6"/>
    <x v="2"/>
    <s v="PG"/>
    <n v="145771527"/>
    <n v="211506702"/>
  </r>
  <r>
    <x v="7"/>
    <x v="7"/>
    <x v="1"/>
    <s v="G"/>
    <n v="139225854"/>
    <n v="201959095"/>
  </r>
  <r>
    <x v="8"/>
    <x v="8"/>
    <x v="2"/>
    <s v="G"/>
    <n v="47901582"/>
    <n v="66966883"/>
  </r>
  <r>
    <x v="9"/>
    <x v="9"/>
    <x v="1"/>
    <s v="PG"/>
    <n v="42734455"/>
    <n v="59743191"/>
  </r>
  <r>
    <x v="10"/>
    <x v="10"/>
    <x v="2"/>
    <s v="G"/>
    <n v="380529370"/>
    <n v="518148559"/>
  </r>
  <r>
    <x v="11"/>
    <x v="11"/>
    <x v="1"/>
    <s v="PG"/>
    <n v="110222438"/>
    <n v="154090360"/>
  </r>
  <r>
    <x v="12"/>
    <x v="12"/>
    <x v="1"/>
    <s v="PG"/>
    <n v="29331068"/>
    <n v="39816568"/>
  </r>
  <r>
    <x v="13"/>
    <x v="13"/>
    <x v="3"/>
    <s v="G"/>
    <n v="95149435"/>
    <n v="129164207"/>
  </r>
  <r>
    <x v="14"/>
    <x v="14"/>
    <x v="2"/>
    <s v="PG"/>
    <n v="261441092"/>
    <n v="354488708"/>
  </r>
  <r>
    <x v="15"/>
    <x v="15"/>
    <x v="1"/>
    <s v="PG"/>
    <n v="113006880"/>
    <n v="148619029"/>
  </r>
  <r>
    <x v="16"/>
    <x v="16"/>
    <x v="1"/>
    <s v="G"/>
    <n v="24381334"/>
    <n v="32064685"/>
  </r>
  <r>
    <x v="17"/>
    <x v="17"/>
    <x v="1"/>
    <s v="G"/>
    <n v="66010682"/>
    <n v="86812798"/>
  </r>
  <r>
    <x v="18"/>
    <x v="18"/>
    <x v="2"/>
    <s v="PG"/>
    <n v="63939454"/>
    <n v="84088854"/>
  </r>
  <r>
    <x v="19"/>
    <x v="19"/>
    <x v="2"/>
    <s v="G"/>
    <n v="135386665"/>
    <n v="177954661"/>
  </r>
  <r>
    <x v="20"/>
    <x v="20"/>
    <x v="1"/>
    <s v="G"/>
    <n v="244082982"/>
    <n v="314140384"/>
  </r>
  <r>
    <x v="21"/>
    <x v="21"/>
    <x v="4"/>
    <s v="PG-13"/>
    <n v="65328121"/>
    <n v="84078780"/>
  </r>
  <r>
    <x v="22"/>
    <x v="22"/>
    <x v="4"/>
    <s v="PG"/>
    <n v="57806952"/>
    <n v="74398864"/>
  </r>
  <r>
    <x v="23"/>
    <x v="23"/>
    <x v="2"/>
    <s v="G"/>
    <n v="97822171"/>
    <n v="119860589"/>
  </r>
  <r>
    <x v="24"/>
    <x v="24"/>
    <x v="2"/>
    <s v="PG-13"/>
    <n v="309420425"/>
    <n v="379129960"/>
  </r>
  <r>
    <x v="25"/>
    <x v="25"/>
    <x v="1"/>
    <s v="G"/>
    <n v="206445654"/>
    <n v="252955933"/>
  </r>
  <r>
    <x v="26"/>
    <x v="26"/>
    <x v="1"/>
    <s v="PG"/>
    <n v="90648202"/>
    <n v="111010758"/>
  </r>
  <r>
    <x v="27"/>
    <x v="27"/>
    <x v="3"/>
    <s v="PG"/>
    <n v="127706877"/>
    <n v="156074310"/>
  </r>
  <r>
    <x v="28"/>
    <x v="28"/>
    <x v="5"/>
    <s v="G"/>
    <n v="65281781"/>
    <n v="76646993"/>
  </r>
  <r>
    <x v="29"/>
    <x v="29"/>
    <x v="1"/>
    <s v="PG"/>
    <n v="94514402"/>
    <n v="110932022"/>
  </r>
  <r>
    <x v="30"/>
    <x v="30"/>
    <x v="0"/>
    <s v="G"/>
    <n v="90559416"/>
    <n v="106308538"/>
  </r>
  <r>
    <x v="31"/>
    <x v="31"/>
    <x v="1"/>
    <s v="PG"/>
    <n v="114053759"/>
    <n v="133702498"/>
  </r>
  <r>
    <x v="32"/>
    <x v="32"/>
    <x v="1"/>
    <s v="PG"/>
    <n v="110101975"/>
    <n v="128039679"/>
  </r>
  <r>
    <x v="33"/>
    <x v="33"/>
    <x v="3"/>
    <s v="PG"/>
    <n v="44277350"/>
    <n v="49767744"/>
  </r>
  <r>
    <x v="34"/>
    <x v="34"/>
    <x v="5"/>
    <s v="G"/>
    <n v="38174685"/>
    <n v="38174685"/>
  </r>
  <r>
    <x v="35"/>
    <x v="35"/>
    <x v="4"/>
    <s v="G"/>
    <n v="79576189"/>
    <n v="89443640"/>
  </r>
  <r>
    <x v="36"/>
    <x v="36"/>
    <x v="2"/>
    <s v="PG"/>
    <n v="293004164"/>
    <n v="329336681"/>
  </r>
  <r>
    <x v="37"/>
    <x v="37"/>
    <x v="2"/>
    <s v="PG"/>
    <n v="119436770"/>
    <n v="134246932"/>
  </r>
  <r>
    <x v="38"/>
    <x v="38"/>
    <x v="4"/>
    <s v="PG"/>
    <n v="137855863"/>
    <n v="154927105"/>
  </r>
  <r>
    <x v="39"/>
    <x v="39"/>
    <x v="2"/>
    <s v="G"/>
    <n v="104400899"/>
    <n v="116316457"/>
  </r>
  <r>
    <x v="40"/>
    <x v="40"/>
    <x v="2"/>
    <s v="PG"/>
    <n v="334191110"/>
    <n v="357063499"/>
  </r>
  <r>
    <x v="41"/>
    <x v="41"/>
    <x v="2"/>
    <s v="G"/>
    <n v="415004880"/>
    <n v="443408255"/>
  </r>
  <r>
    <x v="42"/>
    <x v="42"/>
    <x v="4"/>
    <s v="PG-13"/>
    <n v="42400223"/>
    <n v="45302137"/>
  </r>
  <r>
    <x v="43"/>
    <x v="43"/>
    <x v="2"/>
    <s v="PG"/>
    <n v="200821936"/>
    <n v="214388548"/>
  </r>
  <r>
    <x v="44"/>
    <x v="44"/>
    <x v="2"/>
    <s v="PG"/>
    <n v="172062763"/>
    <n v="183619259"/>
  </r>
  <r>
    <x v="45"/>
    <x v="45"/>
    <x v="1"/>
    <s v="G"/>
    <n v="99967670"/>
    <n v="106270797"/>
  </r>
  <r>
    <x v="46"/>
    <x v="46"/>
    <x v="2"/>
    <s v="G"/>
    <n v="191450875"/>
    <n v="203522177"/>
  </r>
  <r>
    <x v="47"/>
    <x v="47"/>
    <x v="2"/>
    <s v="G"/>
    <n v="26692846"/>
    <n v="28375869"/>
  </r>
  <r>
    <x v="48"/>
    <x v="48"/>
    <x v="4"/>
    <s v="PG-13"/>
    <n v="169705587"/>
    <n v="180404976"/>
  </r>
  <r>
    <x v="49"/>
    <x v="49"/>
    <x v="6"/>
    <s v="PG-13"/>
    <n v="623279547"/>
    <n v="660081224"/>
  </r>
  <r>
    <x v="50"/>
    <x v="50"/>
    <x v="2"/>
    <s v="PG"/>
    <n v="237282182"/>
    <n v="251292441"/>
  </r>
  <r>
    <x v="51"/>
    <x v="51"/>
    <x v="2"/>
    <s v="PG"/>
    <n v="189412677"/>
    <n v="200354959"/>
  </r>
  <r>
    <x v="52"/>
    <x v="52"/>
    <x v="6"/>
    <s v="PG-13"/>
    <n v="408992272"/>
    <n v="424084233"/>
  </r>
  <r>
    <x v="53"/>
    <x v="53"/>
    <x v="2"/>
    <s v="G"/>
    <n v="268488329"/>
    <n v="278395641"/>
  </r>
  <r>
    <x v="54"/>
    <x v="54"/>
    <x v="2"/>
    <s v="PG-13"/>
    <n v="206362140"/>
    <n v="213962184"/>
  </r>
  <r>
    <x v="55"/>
    <x v="55"/>
    <x v="2"/>
    <s v="PG"/>
    <n v="400738009"/>
    <n v="414997174"/>
  </r>
  <r>
    <x v="56"/>
    <x v="56"/>
    <x v="6"/>
    <s v="PG-13"/>
    <n v="259746958"/>
    <n v="268013076"/>
  </r>
  <r>
    <x v="57"/>
    <x v="57"/>
    <x v="7"/>
    <s v="G"/>
    <n v="17780194"/>
    <n v="18346024"/>
  </r>
  <r>
    <x v="58"/>
    <x v="58"/>
    <x v="2"/>
    <s v="PG"/>
    <n v="241407328"/>
    <n v="249089809"/>
  </r>
  <r>
    <x v="59"/>
    <x v="59"/>
    <x v="2"/>
    <s v="PG-13"/>
    <n v="333172112"/>
    <n v="343771168"/>
  </r>
  <r>
    <x v="60"/>
    <x v="60"/>
    <x v="2"/>
    <s v="PG"/>
    <n v="222527828"/>
    <n v="229249222"/>
  </r>
  <r>
    <x v="61"/>
    <x v="61"/>
    <x v="0"/>
    <s v="PG"/>
    <n v="128002372"/>
    <n v="130894237"/>
  </r>
  <r>
    <x v="62"/>
    <x v="62"/>
    <x v="4"/>
    <s v="PG"/>
    <n v="201151353"/>
    <n v="201151353"/>
  </r>
  <r>
    <x v="63"/>
    <x v="63"/>
    <x v="6"/>
    <s v="PG-13"/>
    <n v="459005868"/>
    <n v="459005868"/>
  </r>
  <r>
    <x v="64"/>
    <x v="64"/>
    <x v="2"/>
    <s v="PG"/>
    <n v="356461711"/>
    <n v="356461711"/>
  </r>
  <r>
    <x v="65"/>
    <x v="65"/>
    <x v="6"/>
    <s v="PG-13"/>
    <n v="180202163"/>
    <n v="180202163"/>
  </r>
  <r>
    <x v="66"/>
    <x v="66"/>
    <x v="2"/>
    <s v="PG"/>
    <n v="123087120"/>
    <n v="123087120"/>
  </r>
  <r>
    <x v="67"/>
    <x v="67"/>
    <x v="2"/>
    <s v="PG-13"/>
    <n v="936662225"/>
    <n v="936662225"/>
  </r>
  <r>
    <x v="68"/>
    <x v="68"/>
    <x v="8"/>
    <s v="PG"/>
    <n v="27569558"/>
    <n v="27569558"/>
  </r>
  <r>
    <x v="69"/>
    <x v="69"/>
    <x v="2"/>
    <s v="PG"/>
    <n v="341268248"/>
    <n v="341268248"/>
  </r>
  <r>
    <x v="70"/>
    <x v="70"/>
    <x v="2"/>
    <s v="PG"/>
    <n v="364001123"/>
    <n v="364001123"/>
  </r>
  <r>
    <x v="71"/>
    <x v="71"/>
    <x v="6"/>
    <s v="PG-13"/>
    <n v="408084349"/>
    <n v="408084349"/>
  </r>
  <r>
    <x v="72"/>
    <x v="72"/>
    <x v="2"/>
    <s v="PG-13"/>
    <n v="232532923"/>
    <n v="232532923"/>
  </r>
  <r>
    <x v="73"/>
    <x v="73"/>
    <x v="2"/>
    <s v="PG"/>
    <n v="246082029"/>
    <n v="246082029"/>
  </r>
  <r>
    <x v="74"/>
    <x v="74"/>
    <x v="2"/>
    <s v="PG-13"/>
    <n v="529483936"/>
    <n v="529483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EF2CE-01AC-4E9D-B5D5-86347059B2C7}" name="PivotChartTable2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caudación ajustada a la inflación" fld="1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1879653383">
        <x15:pivotRow count="1">
          <x15:c>
            <x15:v>2399470913</x15:v>
          </x15:c>
        </x15:pivotRow>
        <x15:pivotRow count="1">
          <x15:c>
            <x15:v>9785976937</x15:v>
          </x15:c>
        </x15:pivotRow>
        <x15:pivotRow count="1">
          <x15:c>
            <x15:v>2145431764</x15:v>
          </x15:c>
        </x15:pivotRow>
        <x15:pivotRow count="1">
          <x15:c>
            <x15:v>114821678</x15:v>
          </x15:c>
        </x15:pivotRow>
        <x15:pivotRow count="1">
          <x15:c>
            <x15:v>18346024</x15:v>
          </x15:c>
        </x15:pivotRow>
        <x15:pivotRow count="1">
          <x15:c>
            <x15:v>829706855</x15:v>
          </x15:c>
        </x15:pivotRow>
        <x15:pivotRow count="1">
          <x15:c>
            <x15:v>346293273</x15:v>
          </x15:c>
        </x15:pivotRow>
        <x15:pivotRow count="1">
          <x15:c>
            <x15:v>335006261</x15:v>
          </x15:c>
        </x15:pivotRow>
        <x15:pivotRow count="1">
          <x15:c>
            <x15:v>27569558</x15:v>
          </x15:c>
        </x15:pivotRow>
        <x15:pivotRow count="1">
          <x15:c>
            <x15:v>16002623263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PELÍCULAS DE DISNEY!$B$4:$G$7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EF2CE-01AC-4E9D-B5D5-86347059B2C7}" name="PivotChartTable3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1:B77" firstHeaderRow="1" firstDataRow="1" firstDataCol="1"/>
  <pivotFields count="2"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dataField="1" subtotalTop="0" showAll="0" defaultSubtota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Recaudación ajustada a la inflación" fld="1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6" columnCount="1" cacheId="1805391590">
        <x15:pivotRow count="1">
          <x15:c>
            <x15:v>104055039</x15:v>
          </x15:c>
        </x15:pivotRow>
        <x15:pivotRow count="1">
          <x15:c>
            <x15:v>357063499</x15:v>
          </x15:c>
        </x15:pivotRow>
        <x15:pivotRow count="1">
          <x15:c>
            <x15:v>180202163</x15:v>
          </x15:c>
        </x15:pivotRow>
        <x15:pivotRow count="1">
          <x15:c>
            <x15:v>459005868</x15:v>
          </x15:c>
        </x15:pivotRow>
        <x15:pivotRow count="1">
          <x15:c>
            <x15:v>18346024</x15:v>
          </x15:c>
        </x15:pivotRow>
        <x15:pivotRow count="1">
          <x15:c>
            <x15:v>128039679</x15:v>
          </x15:c>
        </x15:pivotRow>
        <x15:pivotRow count="1">
          <x15:c>
            <x15:v>110932022</x15:v>
          </x15:c>
        </x15:pivotRow>
        <x15:pivotRow count="1">
          <x15:c>
            <x15:v>229249222</x15:v>
          </x15:c>
        </x15:pivotRow>
        <x15:pivotRow count="1">
          <x15:c>
            <x15:v>133702498</x15:v>
          </x15:c>
        </x15:pivotRow>
        <x15:pivotRow count="1">
          <x15:c>
            <x15:v>251292441</x15:v>
          </x15:c>
        </x15:pivotRow>
        <x15:pivotRow count="1">
          <x15:c>
            <x15:v>408084349</x15:v>
          </x15:c>
        </x15:pivotRow>
        <x15:pivotRow count="1">
          <x15:c>
            <x15:v>268013076</x15:v>
          </x15:c>
        </x15:pivotRow>
        <x15:pivotRow count="1">
          <x15:c>
            <x15:v>314140384</x15:v>
          </x15:c>
        </x15:pivotRow>
        <x15:pivotRow count="1">
          <x15:c>
            <x15:v>203522177</x15:v>
          </x15:c>
        </x15:pivotRow>
        <x15:pivotRow count="1">
          <x15:c>
            <x15:v>177954661</x15:v>
          </x15:c>
        </x15:pivotRow>
        <x15:pivotRow count="1">
          <x15:c>
            <x15:v>201151353</x15:v>
          </x15:c>
        </x15:pivotRow>
        <x15:pivotRow count="1">
          <x15:c>
            <x15:v>49767744</x15:v>
          </x15:c>
        </x15:pivotRow>
        <x15:pivotRow count="1">
          <x15:c>
            <x15:v>39816568</x15:v>
          </x15:c>
        </x15:pivotRow>
        <x15:pivotRow count="1">
          <x15:c>
            <x15:v>154927105</x15:v>
          </x15:c>
        </x15:pivotRow>
        <x15:pivotRow count="1">
          <x15:c>
            <x15:v>232532923</x15:v>
          </x15:c>
        </x15:pivotRow>
        <x15:pivotRow count="1">
          <x15:c>
            <x15:v>156074310</x15:v>
          </x15:c>
        </x15:pivotRow>
        <x15:pivotRow count="1">
          <x15:c>
            <x15:v>94852354</x15:v>
          </x15:c>
        </x15:pivotRow>
        <x15:pivotRow count="1">
          <x15:c>
            <x15:v>14238144</x15:v>
          </x15:c>
        </x15:pivotRow>
        <x15:pivotRow count="1">
          <x15:c>
            <x15:v>518148559</x15:v>
          </x15:c>
        </x15:pivotRow>
        <x15:pivotRow count="1">
          <x15:c>
            <x15:v>154090360</x15:v>
          </x15:c>
        </x15:pivotRow>
        <x15:pivotRow count="1">
          <x15:c>
            <x15:v>414997174</x15:v>
          </x15:c>
        </x15:pivotRow>
        <x15:pivotRow count="1">
          <x15:c>
            <x15:v>134246932</x15:v>
          </x15:c>
        </x15:pivotRow>
        <x15:pivotRow count="1">
          <x15:c>
            <x15:v>106270797</x15:v>
          </x15:c>
        </x15:pivotRow>
        <x15:pivotRow count="1">
          <x15:c>
            <x15:v>343771168</x15:v>
          </x15:c>
        </x15:pivotRow>
        <x15:pivotRow count="1">
          <x15:c>
            <x15:v>89443640</x15:v>
          </x15:c>
        </x15:pivotRow>
        <x15:pivotRow count="1">
          <x15:c>
            <x15:v>76646993</x15:v>
          </x15:c>
        </x15:pivotRow>
        <x15:pivotRow count="1">
          <x15:c>
            <x15:v>86812798</x15:v>
          </x15:c>
        </x15:pivotRow>
        <x15:pivotRow count="1">
          <x15:c>
            <x15:v>106308538</x15:v>
          </x15:c>
        </x15:pivotRow>
        <x15:pivotRow count="1">
          <x15:c>
            <x15:v>32064685</x15:v>
          </x15:c>
        </x15:pivotRow>
        <x15:pivotRow count="1">
          <x15:c>
            <x15:v>356461711</x15:v>
          </x15:c>
        </x15:pivotRow>
        <x15:pivotRow count="1">
          <x15:c>
            <x15:v>130894237</x15:v>
          </x15:c>
        </x15:pivotRow>
        <x15:pivotRow count="1">
          <x15:c>
            <x15:v>74398864</x15:v>
          </x15:c>
        </x15:pivotRow>
        <x15:pivotRow count="1">
          <x15:c>
            <x15:v>424084233</x15:v>
          </x15:c>
        </x15:pivotRow>
        <x15:pivotRow count="1">
          <x15:c>
            <x15:v>38174685</x15:v>
          </x15:c>
        </x15:pivotRow>
        <x15:pivotRow count="1">
          <x15:c>
            <x15:v>211506702</x15:v>
          </x15:c>
        </x15:pivotRow>
        <x15:pivotRow count="1">
          <x15:c>
            <x15:v>249089809</x15:v>
          </x15:c>
        </x15:pivotRow>
        <x15:pivotRow count="1">
          <x15:c>
            <x15:v>119860589</x15:v>
          </x15:c>
        </x15:pivotRow>
        <x15:pivotRow count="1">
          <x15:c>
            <x15:v>246082029</x15:v>
          </x15:c>
        </x15:pivotRow>
        <x15:pivotRow count="1">
          <x15:c>
            <x15:v>278395641</x15:v>
          </x15:c>
        </x15:pivotRow>
        <x15:pivotRow count="1">
          <x15:c>
            <x15:v>416073179</x15:v>
          </x15:c>
        </x15:pivotRow>
        <x15:pivotRow count="1">
          <x15:c>
            <x15:v>379129960</x15:v>
          </x15:c>
        </x15:pivotRow>
        <x15:pivotRow count="1">
          <x15:c>
            <x15:v>252955933</x15:v>
          </x15:c>
        </x15:pivotRow>
        <x15:pivotRow count="1">
          <x15:c>
            <x15:v>529483936</x15:v>
          </x15:c>
        </x15:pivotRow>
        <x15:pivotRow count="1">
          <x15:c>
            <x15:v>84088854</x15:v>
          </x15:c>
        </x15:pivotRow>
        <x15:pivotRow count="1">
          <x15:c>
            <x15:v>936662225</x15:v>
          </x15:c>
        </x15:pivotRow>
        <x15:pivotRow count="1">
          <x15:c>
            <x15:v>84078780</x15:v>
          </x15:c>
        </x15:pivotRow>
        <x15:pivotRow count="1">
          <x15:c>
            <x15:v>45302137</x15:v>
          </x15:c>
        </x15:pivotRow>
        <x15:pivotRow count="1">
          <x15:c>
            <x15:v>214388548</x15:v>
          </x15:c>
        </x15:pivotRow>
        <x15:pivotRow count="1">
          <x15:c>
            <x15:v>660081224</x15:v>
          </x15:c>
        </x15:pivotRow>
        <x15:pivotRow count="1">
          <x15:c>
            <x15:v>136789252</x15:v>
          </x15:c>
        </x15:pivotRow>
        <x15:pivotRow count="1">
          <x15:c>
            <x15:v>27569558</x15:v>
          </x15:c>
        </x15:pivotRow>
        <x15:pivotRow count="1">
          <x15:c>
            <x15:v>111010758</x15:v>
          </x15:c>
        </x15:pivotRow>
        <x15:pivotRow count="1">
          <x15:c>
            <x15:v>123087120</x15:v>
          </x15:c>
        </x15:pivotRow>
        <x15:pivotRow count="1">
          <x15:c>
            <x15:v>180404976</x15:v>
          </x15:c>
        </x15:pivotRow>
        <x15:pivotRow count="1">
          <x15:c>
            <x15:v>354488708</x15:v>
          </x15:c>
        </x15:pivotRow>
        <x15:pivotRow count="1">
          <x15:c>
            <x15:v>364001123</x15:v>
          </x15:c>
        </x15:pivotRow>
        <x15:pivotRow count="1">
          <x15:c>
            <x15:v>66966883</x15:v>
          </x15:c>
        </x15:pivotRow>
        <x15:pivotRow count="1">
          <x15:c>
            <x15:v>59743191</x15:v>
          </x15:c>
        </x15:pivotRow>
        <x15:pivotRow count="1">
          <x15:c>
            <x15:v>148619029</x15:v>
          </x15:c>
        </x15:pivotRow>
        <x15:pivotRow count="1">
          <x15:c>
            <x15:v>116316457</x15:v>
          </x15:c>
        </x15:pivotRow>
        <x15:pivotRow count="1">
          <x15:c>
            <x15:v>161218928</x15:v>
          </x15:c>
        </x15:pivotRow>
        <x15:pivotRow count="1">
          <x15:c>
            <x15:v>129164207</x15:v>
          </x15:c>
        </x15:pivotRow>
        <x15:pivotRow count="1">
          <x15:c>
            <x15:v>201959095</x15:v>
          </x15:c>
        </x15:pivotRow>
        <x15:pivotRow count="1">
          <x15:c>
            <x15:v>213962184</x15:v>
          </x15:c>
        </x15:pivotRow>
        <x15:pivotRow count="1">
          <x15:c>
            <x15:v>443408255</x15:v>
          </x15:c>
        </x15:pivotRow>
        <x15:pivotRow count="1">
          <x15:c>
            <x15:v>183619259</x15:v>
          </x15:c>
        </x15:pivotRow>
        <x15:pivotRow count="1">
          <x15:c>
            <x15:v>329336681</x15:v>
          </x15:c>
        </x15:pivotRow>
        <x15:pivotRow count="1">
          <x15:c>
            <x15:v>28375869</x15:v>
          </x15:c>
        </x15:pivotRow>
        <x15:pivotRow count="1">
          <x15:c>
            <x15:v>200354959</x15:v>
          </x15:c>
        </x15:pivotRow>
        <x15:pivotRow count="1">
          <x15:c>
            <x15:v>341268248</x15:v>
          </x15:c>
        </x15:pivotRow>
        <x15:pivotRow count="1">
          <x15:c>
            <x15:v>16002623263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PELÍCULAS DE DISNEY!$B$4:$G$7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BFC5-B8E3-48A6-A1D0-74D04EFC8983}" name="PivotTable2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N22:O31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6"/>
        <item x="2"/>
        <item x="1"/>
        <item x="5"/>
        <item x="7"/>
        <item x="4"/>
        <item x="0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Género" fld="2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89CD-03F7-4604-B8A0-49B1F4197C36}">
  <dimension ref="B1:R79"/>
  <sheetViews>
    <sheetView topLeftCell="C62" zoomScale="95" zoomScaleNormal="95" workbookViewId="0">
      <selection activeCell="F4" sqref="F4:G79"/>
    </sheetView>
  </sheetViews>
  <sheetFormatPr defaultRowHeight="15" x14ac:dyDescent="0.25"/>
  <cols>
    <col min="2" max="2" width="44" style="5" customWidth="1"/>
    <col min="3" max="3" width="22.85546875" style="3" customWidth="1"/>
    <col min="4" max="4" width="21.7109375" style="3" customWidth="1"/>
    <col min="5" max="5" width="24.85546875" style="4" customWidth="1"/>
    <col min="6" max="6" width="24.5703125" style="3" customWidth="1"/>
    <col min="7" max="7" width="39.28515625" style="2" customWidth="1"/>
    <col min="8" max="8" width="23.140625" style="1" customWidth="1"/>
    <col min="9" max="9" width="22.5703125" style="1" customWidth="1"/>
    <col min="10" max="10" width="18.42578125" bestFit="1" customWidth="1"/>
    <col min="11" max="11" width="18.28515625" bestFit="1" customWidth="1"/>
    <col min="12" max="14" width="14.140625" bestFit="1" customWidth="1"/>
    <col min="15" max="15" width="15" bestFit="1" customWidth="1"/>
    <col min="16" max="16" width="12.7109375" bestFit="1" customWidth="1"/>
    <col min="17" max="17" width="15" bestFit="1" customWidth="1"/>
    <col min="18" max="18" width="12.7109375" bestFit="1" customWidth="1"/>
    <col min="23" max="23" width="17.28515625" customWidth="1"/>
    <col min="24" max="24" width="17.42578125" customWidth="1"/>
    <col min="25" max="25" width="12" customWidth="1"/>
    <col min="26" max="26" width="43.28515625" customWidth="1"/>
    <col min="27" max="27" width="24.5703125" customWidth="1"/>
    <col min="28" max="28" width="34.5703125" customWidth="1"/>
    <col min="29" max="31" width="12" customWidth="1"/>
    <col min="32" max="32" width="13.85546875" bestFit="1" customWidth="1"/>
    <col min="33" max="33" width="16.42578125" bestFit="1" customWidth="1"/>
    <col min="34" max="34" width="13.85546875" bestFit="1" customWidth="1"/>
  </cols>
  <sheetData>
    <row r="1" spans="2:12" x14ac:dyDescent="0.25">
      <c r="I1"/>
    </row>
    <row r="2" spans="2:12" ht="19.5" x14ac:dyDescent="0.3">
      <c r="B2" s="27" t="s">
        <v>121</v>
      </c>
      <c r="C2" s="28"/>
      <c r="D2" s="28"/>
      <c r="E2" s="28"/>
      <c r="F2" s="29"/>
      <c r="I2"/>
    </row>
    <row r="3" spans="2:12" x14ac:dyDescent="0.25">
      <c r="I3"/>
      <c r="J3" s="1"/>
      <c r="K3" s="1"/>
      <c r="L3" s="1"/>
    </row>
    <row r="4" spans="2:12" x14ac:dyDescent="0.25">
      <c r="B4" s="16" t="s">
        <v>120</v>
      </c>
      <c r="C4" s="16" t="s">
        <v>119</v>
      </c>
      <c r="D4" s="16" t="s">
        <v>78</v>
      </c>
      <c r="E4" s="16" t="s">
        <v>118</v>
      </c>
      <c r="F4" s="15" t="s">
        <v>114</v>
      </c>
      <c r="G4" s="15" t="s">
        <v>64</v>
      </c>
      <c r="I4"/>
    </row>
    <row r="5" spans="2:12" x14ac:dyDescent="0.25">
      <c r="B5" s="9" t="s">
        <v>116</v>
      </c>
      <c r="C5" s="8">
        <v>36526</v>
      </c>
      <c r="D5" s="7" t="s">
        <v>19</v>
      </c>
      <c r="E5" s="7" t="s">
        <v>24</v>
      </c>
      <c r="F5" s="6">
        <v>60507228</v>
      </c>
      <c r="G5" s="6">
        <v>94852354</v>
      </c>
      <c r="I5"/>
    </row>
    <row r="6" spans="2:12" x14ac:dyDescent="0.25">
      <c r="B6" s="9" t="s">
        <v>115</v>
      </c>
      <c r="C6" s="8">
        <v>36693</v>
      </c>
      <c r="D6" s="7" t="s">
        <v>19</v>
      </c>
      <c r="E6" s="7" t="s">
        <v>24</v>
      </c>
      <c r="F6" s="6">
        <v>9103630</v>
      </c>
      <c r="G6" s="6">
        <v>14238144</v>
      </c>
      <c r="I6"/>
    </row>
    <row r="7" spans="2:12" x14ac:dyDescent="0.25">
      <c r="B7" s="9" t="s">
        <v>113</v>
      </c>
      <c r="C7" s="8">
        <v>36852</v>
      </c>
      <c r="D7" s="7" t="s">
        <v>38</v>
      </c>
      <c r="E7" s="7" t="s">
        <v>24</v>
      </c>
      <c r="F7" s="6">
        <v>66941559</v>
      </c>
      <c r="G7" s="6">
        <v>104055039</v>
      </c>
      <c r="I7"/>
    </row>
    <row r="8" spans="2:12" x14ac:dyDescent="0.25">
      <c r="B8" s="9" t="s">
        <v>112</v>
      </c>
      <c r="C8" s="8">
        <v>36875</v>
      </c>
      <c r="D8" s="7" t="s">
        <v>1</v>
      </c>
      <c r="E8" s="7" t="s">
        <v>24</v>
      </c>
      <c r="F8" s="6">
        <v>89296573</v>
      </c>
      <c r="G8" s="6">
        <v>136789252</v>
      </c>
      <c r="I8"/>
    </row>
    <row r="9" spans="2:12" x14ac:dyDescent="0.25">
      <c r="B9" s="9" t="s">
        <v>111</v>
      </c>
      <c r="C9" s="8">
        <v>37106</v>
      </c>
      <c r="D9" s="7" t="s">
        <v>38</v>
      </c>
      <c r="E9" s="7" t="s">
        <v>24</v>
      </c>
      <c r="F9" s="6">
        <v>108244774</v>
      </c>
      <c r="G9" s="6">
        <v>161218928</v>
      </c>
      <c r="H9"/>
      <c r="I9"/>
    </row>
    <row r="10" spans="2:12" x14ac:dyDescent="0.25">
      <c r="B10" s="9" t="s">
        <v>110</v>
      </c>
      <c r="C10" s="8">
        <v>37197</v>
      </c>
      <c r="D10" s="7" t="s">
        <v>1</v>
      </c>
      <c r="E10" s="7" t="s">
        <v>24</v>
      </c>
      <c r="F10" s="6">
        <v>289423425</v>
      </c>
      <c r="G10" s="6">
        <v>416073179</v>
      </c>
      <c r="H10"/>
      <c r="I10"/>
    </row>
    <row r="11" spans="2:12" x14ac:dyDescent="0.25">
      <c r="B11" s="9" t="s">
        <v>107</v>
      </c>
      <c r="C11" s="8">
        <v>37428</v>
      </c>
      <c r="D11" s="7" t="s">
        <v>1</v>
      </c>
      <c r="E11" s="7" t="s">
        <v>3</v>
      </c>
      <c r="F11" s="6">
        <v>145771527</v>
      </c>
      <c r="G11" s="6">
        <v>211506702</v>
      </c>
      <c r="H11"/>
      <c r="I11"/>
    </row>
    <row r="12" spans="2:12" x14ac:dyDescent="0.25">
      <c r="B12" s="9" t="s">
        <v>105</v>
      </c>
      <c r="C12" s="8">
        <v>37561</v>
      </c>
      <c r="D12" s="7" t="s">
        <v>38</v>
      </c>
      <c r="E12" s="7" t="s">
        <v>24</v>
      </c>
      <c r="F12" s="6">
        <v>139225854</v>
      </c>
      <c r="G12" s="6">
        <v>201959095</v>
      </c>
      <c r="H12"/>
      <c r="I12"/>
    </row>
    <row r="13" spans="2:12" x14ac:dyDescent="0.25">
      <c r="B13" s="9" t="s">
        <v>103</v>
      </c>
      <c r="C13" s="8">
        <v>37666</v>
      </c>
      <c r="D13" s="7" t="s">
        <v>1</v>
      </c>
      <c r="E13" s="7" t="s">
        <v>24</v>
      </c>
      <c r="F13" s="6">
        <v>47901582</v>
      </c>
      <c r="G13" s="6">
        <v>66966883</v>
      </c>
      <c r="H13"/>
      <c r="I13"/>
    </row>
    <row r="14" spans="2:12" x14ac:dyDescent="0.25">
      <c r="B14" s="9" t="s">
        <v>101</v>
      </c>
      <c r="C14" s="8">
        <v>37743</v>
      </c>
      <c r="D14" s="7" t="s">
        <v>38</v>
      </c>
      <c r="E14" s="7" t="s">
        <v>3</v>
      </c>
      <c r="F14" s="6">
        <v>42734455</v>
      </c>
      <c r="G14" s="6">
        <v>59743191</v>
      </c>
      <c r="H14"/>
      <c r="I14"/>
    </row>
    <row r="15" spans="2:12" x14ac:dyDescent="0.25">
      <c r="B15" s="9" t="s">
        <v>99</v>
      </c>
      <c r="C15" s="8">
        <v>37771</v>
      </c>
      <c r="D15" s="7" t="s">
        <v>1</v>
      </c>
      <c r="E15" s="7" t="s">
        <v>24</v>
      </c>
      <c r="F15" s="6">
        <v>380529370</v>
      </c>
      <c r="G15" s="6">
        <v>518148559</v>
      </c>
      <c r="H15"/>
      <c r="I15"/>
    </row>
    <row r="16" spans="2:12" x14ac:dyDescent="0.25">
      <c r="B16" s="9" t="s">
        <v>97</v>
      </c>
      <c r="C16" s="8">
        <v>37839</v>
      </c>
      <c r="D16" s="7" t="s">
        <v>38</v>
      </c>
      <c r="E16" s="7" t="s">
        <v>3</v>
      </c>
      <c r="F16" s="6">
        <v>110222438</v>
      </c>
      <c r="G16" s="6">
        <v>154090360</v>
      </c>
      <c r="I16"/>
    </row>
    <row r="17" spans="2:18" x14ac:dyDescent="0.25">
      <c r="B17" s="9" t="s">
        <v>96</v>
      </c>
      <c r="C17" s="8">
        <v>38037</v>
      </c>
      <c r="D17" s="7" t="s">
        <v>38</v>
      </c>
      <c r="E17" s="7" t="s">
        <v>3</v>
      </c>
      <c r="F17" s="6">
        <v>29331068</v>
      </c>
      <c r="G17" s="6">
        <v>39816568</v>
      </c>
      <c r="I17"/>
    </row>
    <row r="18" spans="2:18" x14ac:dyDescent="0.25">
      <c r="B18" s="9" t="s">
        <v>94</v>
      </c>
      <c r="C18" s="8">
        <v>38210</v>
      </c>
      <c r="D18" s="7" t="s">
        <v>52</v>
      </c>
      <c r="E18" s="7" t="s">
        <v>24</v>
      </c>
      <c r="F18" s="6">
        <v>95149435</v>
      </c>
      <c r="G18" s="6">
        <v>129164207</v>
      </c>
      <c r="I18"/>
    </row>
    <row r="19" spans="2:18" x14ac:dyDescent="0.25">
      <c r="B19" s="9" t="s">
        <v>93</v>
      </c>
      <c r="C19" s="8">
        <v>38296</v>
      </c>
      <c r="D19" s="7" t="s">
        <v>1</v>
      </c>
      <c r="E19" s="7" t="s">
        <v>3</v>
      </c>
      <c r="F19" s="6">
        <v>261441092</v>
      </c>
      <c r="G19" s="6">
        <v>354488708</v>
      </c>
      <c r="I19"/>
    </row>
    <row r="20" spans="2:18" x14ac:dyDescent="0.25">
      <c r="B20" s="9" t="s">
        <v>91</v>
      </c>
      <c r="C20" s="8">
        <v>38415</v>
      </c>
      <c r="D20" s="7" t="s">
        <v>38</v>
      </c>
      <c r="E20" s="7" t="s">
        <v>3</v>
      </c>
      <c r="F20" s="6">
        <v>113006880</v>
      </c>
      <c r="G20" s="6">
        <v>148619029</v>
      </c>
      <c r="I20"/>
    </row>
    <row r="21" spans="2:18" x14ac:dyDescent="0.25">
      <c r="B21" s="9" t="s">
        <v>85</v>
      </c>
      <c r="C21" s="8">
        <v>38429</v>
      </c>
      <c r="D21" s="7" t="s">
        <v>38</v>
      </c>
      <c r="E21" s="7" t="s">
        <v>24</v>
      </c>
      <c r="F21" s="6">
        <v>24381334</v>
      </c>
      <c r="G21" s="6">
        <v>32064685</v>
      </c>
      <c r="I21"/>
    </row>
    <row r="22" spans="2:18" x14ac:dyDescent="0.25">
      <c r="B22" s="9" t="s">
        <v>83</v>
      </c>
      <c r="C22" s="8">
        <v>38525</v>
      </c>
      <c r="D22" s="7" t="s">
        <v>38</v>
      </c>
      <c r="E22" s="7" t="s">
        <v>24</v>
      </c>
      <c r="F22" s="6">
        <v>66010682</v>
      </c>
      <c r="G22" s="6">
        <v>86812798</v>
      </c>
      <c r="I22"/>
    </row>
    <row r="23" spans="2:18" x14ac:dyDescent="0.25">
      <c r="B23" s="9" t="s">
        <v>81</v>
      </c>
      <c r="C23" s="8">
        <v>38562</v>
      </c>
      <c r="D23" s="7" t="s">
        <v>1</v>
      </c>
      <c r="E23" s="7" t="s">
        <v>3</v>
      </c>
      <c r="F23" s="6">
        <v>63939454</v>
      </c>
      <c r="G23" s="6">
        <v>84088854</v>
      </c>
      <c r="I23"/>
    </row>
    <row r="24" spans="2:18" x14ac:dyDescent="0.25">
      <c r="B24" s="9" t="s">
        <v>79</v>
      </c>
      <c r="C24" s="8">
        <v>38660</v>
      </c>
      <c r="D24" s="7" t="s">
        <v>1</v>
      </c>
      <c r="E24" s="7" t="s">
        <v>24</v>
      </c>
      <c r="F24" s="6">
        <v>135386665</v>
      </c>
      <c r="G24" s="6">
        <v>177954661</v>
      </c>
      <c r="I24"/>
    </row>
    <row r="25" spans="2:18" x14ac:dyDescent="0.25">
      <c r="B25" s="9" t="s">
        <v>76</v>
      </c>
      <c r="C25" s="8">
        <v>38877</v>
      </c>
      <c r="D25" s="7" t="s">
        <v>38</v>
      </c>
      <c r="E25" s="7" t="s">
        <v>24</v>
      </c>
      <c r="F25" s="6">
        <v>244082982</v>
      </c>
      <c r="G25" s="6">
        <v>314140384</v>
      </c>
      <c r="I25"/>
    </row>
    <row r="26" spans="2:18" x14ac:dyDescent="0.25">
      <c r="B26" s="9" t="s">
        <v>67</v>
      </c>
      <c r="C26" s="8">
        <v>38940</v>
      </c>
      <c r="D26" s="7" t="s">
        <v>17</v>
      </c>
      <c r="E26" s="7" t="s">
        <v>0</v>
      </c>
      <c r="F26" s="6">
        <v>65328121</v>
      </c>
      <c r="G26" s="6">
        <v>84078780</v>
      </c>
      <c r="I26"/>
    </row>
    <row r="27" spans="2:18" x14ac:dyDescent="0.25">
      <c r="B27" s="9" t="s">
        <v>65</v>
      </c>
      <c r="C27" s="8">
        <v>38954</v>
      </c>
      <c r="D27" s="7" t="s">
        <v>17</v>
      </c>
      <c r="E27" s="7" t="s">
        <v>3</v>
      </c>
      <c r="F27" s="6">
        <v>57806952</v>
      </c>
      <c r="G27" s="6">
        <v>74398864</v>
      </c>
      <c r="I27"/>
    </row>
    <row r="28" spans="2:18" x14ac:dyDescent="0.25">
      <c r="B28" s="9" t="s">
        <v>63</v>
      </c>
      <c r="C28" s="8">
        <v>39171</v>
      </c>
      <c r="D28" s="7" t="s">
        <v>1</v>
      </c>
      <c r="E28" s="7" t="s">
        <v>24</v>
      </c>
      <c r="F28" s="6">
        <v>97822171</v>
      </c>
      <c r="G28" s="6">
        <v>119860589</v>
      </c>
      <c r="I28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 s="9" t="s">
        <v>62</v>
      </c>
      <c r="C29" s="8">
        <v>39226</v>
      </c>
      <c r="D29" s="7" t="s">
        <v>1</v>
      </c>
      <c r="E29" s="7" t="s">
        <v>0</v>
      </c>
      <c r="F29" s="6">
        <v>309420425</v>
      </c>
      <c r="G29" s="6">
        <v>379129960</v>
      </c>
      <c r="I29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25">
      <c r="B30" s="9" t="s">
        <v>61</v>
      </c>
      <c r="C30" s="8">
        <v>39262</v>
      </c>
      <c r="D30" s="7" t="s">
        <v>38</v>
      </c>
      <c r="E30" s="7" t="s">
        <v>24</v>
      </c>
      <c r="F30" s="6">
        <v>206445654</v>
      </c>
      <c r="G30" s="6">
        <v>252955933</v>
      </c>
      <c r="I30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25">
      <c r="B31" s="9" t="s">
        <v>60</v>
      </c>
      <c r="C31" s="8">
        <v>39347</v>
      </c>
      <c r="D31" s="7" t="s">
        <v>38</v>
      </c>
      <c r="E31" s="7" t="s">
        <v>3</v>
      </c>
      <c r="F31" s="6">
        <v>90648202</v>
      </c>
      <c r="G31" s="6">
        <v>111010758</v>
      </c>
      <c r="I31"/>
    </row>
    <row r="32" spans="2:18" x14ac:dyDescent="0.25">
      <c r="B32" s="9" t="s">
        <v>59</v>
      </c>
      <c r="C32" s="8">
        <v>39407</v>
      </c>
      <c r="D32" s="7" t="s">
        <v>52</v>
      </c>
      <c r="E32" s="7" t="s">
        <v>3</v>
      </c>
      <c r="F32" s="6">
        <v>127706877</v>
      </c>
      <c r="G32" s="6">
        <v>156074310</v>
      </c>
      <c r="I32"/>
    </row>
    <row r="33" spans="2:9" x14ac:dyDescent="0.25">
      <c r="B33" s="9" t="s">
        <v>58</v>
      </c>
      <c r="C33" s="8">
        <v>39479</v>
      </c>
      <c r="D33" s="7" t="s">
        <v>50</v>
      </c>
      <c r="E33" s="7" t="s">
        <v>24</v>
      </c>
      <c r="F33" s="6">
        <v>65281781</v>
      </c>
      <c r="G33" s="6">
        <v>76646993</v>
      </c>
      <c r="I33"/>
    </row>
    <row r="34" spans="2:9" x14ac:dyDescent="0.25">
      <c r="B34" s="9" t="s">
        <v>57</v>
      </c>
      <c r="C34" s="8">
        <v>39724</v>
      </c>
      <c r="D34" s="7" t="s">
        <v>38</v>
      </c>
      <c r="E34" s="7" t="s">
        <v>3</v>
      </c>
      <c r="F34" s="6">
        <v>94514402</v>
      </c>
      <c r="G34" s="6">
        <v>110932022</v>
      </c>
      <c r="I34"/>
    </row>
    <row r="35" spans="2:9" x14ac:dyDescent="0.25">
      <c r="B35" s="9" t="s">
        <v>56</v>
      </c>
      <c r="C35" s="8">
        <v>39745</v>
      </c>
      <c r="D35" s="7" t="s">
        <v>19</v>
      </c>
      <c r="E35" s="7" t="s">
        <v>24</v>
      </c>
      <c r="F35" s="6">
        <v>90559416</v>
      </c>
      <c r="G35" s="6">
        <v>106308538</v>
      </c>
      <c r="I35"/>
    </row>
    <row r="36" spans="2:9" x14ac:dyDescent="0.25">
      <c r="B36" s="9" t="s">
        <v>55</v>
      </c>
      <c r="C36" s="8">
        <v>39773</v>
      </c>
      <c r="D36" s="7" t="s">
        <v>38</v>
      </c>
      <c r="E36" s="7" t="s">
        <v>3</v>
      </c>
      <c r="F36" s="6">
        <v>114053759</v>
      </c>
      <c r="G36" s="6">
        <v>133702498</v>
      </c>
      <c r="I36"/>
    </row>
    <row r="37" spans="2:9" x14ac:dyDescent="0.25">
      <c r="B37" s="9" t="s">
        <v>54</v>
      </c>
      <c r="C37" s="8">
        <v>39807</v>
      </c>
      <c r="D37" s="7" t="s">
        <v>38</v>
      </c>
      <c r="E37" s="7" t="s">
        <v>3</v>
      </c>
      <c r="F37" s="6">
        <v>110101975</v>
      </c>
      <c r="G37" s="6">
        <v>128039679</v>
      </c>
      <c r="I37"/>
    </row>
    <row r="38" spans="2:9" x14ac:dyDescent="0.25">
      <c r="B38" s="9" t="s">
        <v>53</v>
      </c>
      <c r="C38" s="8">
        <v>39857</v>
      </c>
      <c r="D38" s="7" t="s">
        <v>52</v>
      </c>
      <c r="E38" s="7" t="s">
        <v>3</v>
      </c>
      <c r="F38" s="6">
        <v>44277350</v>
      </c>
      <c r="G38" s="6">
        <v>49767744</v>
      </c>
      <c r="I38"/>
    </row>
    <row r="39" spans="2:9" x14ac:dyDescent="0.25">
      <c r="B39" s="9" t="s">
        <v>51</v>
      </c>
      <c r="C39" s="8">
        <v>39871</v>
      </c>
      <c r="D39" s="7" t="s">
        <v>50</v>
      </c>
      <c r="E39" s="7" t="s">
        <v>24</v>
      </c>
      <c r="F39" s="6">
        <v>38174685</v>
      </c>
      <c r="G39" s="6">
        <v>38174685</v>
      </c>
      <c r="I39"/>
    </row>
    <row r="40" spans="2:9" x14ac:dyDescent="0.25">
      <c r="B40" s="9" t="s">
        <v>49</v>
      </c>
      <c r="C40" s="8">
        <v>39913</v>
      </c>
      <c r="D40" s="7" t="s">
        <v>17</v>
      </c>
      <c r="E40" s="7" t="s">
        <v>24</v>
      </c>
      <c r="F40" s="6">
        <v>79576189</v>
      </c>
      <c r="G40" s="6">
        <v>89443640</v>
      </c>
      <c r="I40"/>
    </row>
    <row r="41" spans="2:9" x14ac:dyDescent="0.25">
      <c r="B41" s="9" t="s">
        <v>48</v>
      </c>
      <c r="C41" s="8">
        <v>39962</v>
      </c>
      <c r="D41" s="7" t="s">
        <v>1</v>
      </c>
      <c r="E41" s="7" t="s">
        <v>3</v>
      </c>
      <c r="F41" s="6">
        <v>293004164</v>
      </c>
      <c r="G41" s="6">
        <v>329336681</v>
      </c>
      <c r="I41"/>
    </row>
    <row r="42" spans="2:9" x14ac:dyDescent="0.25">
      <c r="B42" s="9" t="s">
        <v>47</v>
      </c>
      <c r="C42" s="8">
        <v>40018</v>
      </c>
      <c r="D42" s="7" t="s">
        <v>1</v>
      </c>
      <c r="E42" s="7" t="s">
        <v>3</v>
      </c>
      <c r="F42" s="6">
        <v>119436770</v>
      </c>
      <c r="G42" s="6">
        <v>134246932</v>
      </c>
      <c r="I42"/>
    </row>
    <row r="43" spans="2:9" x14ac:dyDescent="0.25">
      <c r="B43" s="9" t="s">
        <v>46</v>
      </c>
      <c r="C43" s="8">
        <v>40123</v>
      </c>
      <c r="D43" s="7" t="s">
        <v>17</v>
      </c>
      <c r="E43" s="7" t="s">
        <v>3</v>
      </c>
      <c r="F43" s="6">
        <v>137855863</v>
      </c>
      <c r="G43" s="6">
        <v>154927105</v>
      </c>
      <c r="I43"/>
    </row>
    <row r="44" spans="2:9" x14ac:dyDescent="0.25">
      <c r="B44" s="9" t="s">
        <v>45</v>
      </c>
      <c r="C44" s="8">
        <v>40142</v>
      </c>
      <c r="D44" s="7" t="s">
        <v>1</v>
      </c>
      <c r="E44" s="7" t="s">
        <v>24</v>
      </c>
      <c r="F44" s="6">
        <v>104400899</v>
      </c>
      <c r="G44" s="6">
        <v>116316457</v>
      </c>
    </row>
    <row r="45" spans="2:9" x14ac:dyDescent="0.25">
      <c r="B45" s="9" t="s">
        <v>44</v>
      </c>
      <c r="C45" s="8">
        <v>40242</v>
      </c>
      <c r="D45" s="7" t="s">
        <v>1</v>
      </c>
      <c r="E45" s="7" t="s">
        <v>3</v>
      </c>
      <c r="F45" s="6">
        <v>334191110</v>
      </c>
      <c r="G45" s="6">
        <v>357063499</v>
      </c>
    </row>
    <row r="46" spans="2:9" x14ac:dyDescent="0.25">
      <c r="B46" s="9" t="s">
        <v>43</v>
      </c>
      <c r="C46" s="8">
        <v>40347</v>
      </c>
      <c r="D46" s="7" t="s">
        <v>1</v>
      </c>
      <c r="E46" s="7" t="s">
        <v>24</v>
      </c>
      <c r="F46" s="6">
        <v>415004880</v>
      </c>
      <c r="G46" s="6">
        <v>443408255</v>
      </c>
    </row>
    <row r="47" spans="2:9" x14ac:dyDescent="0.25">
      <c r="B47" s="9" t="s">
        <v>42</v>
      </c>
      <c r="C47" s="8">
        <v>40396</v>
      </c>
      <c r="D47" s="7" t="s">
        <v>17</v>
      </c>
      <c r="E47" s="7" t="s">
        <v>0</v>
      </c>
      <c r="F47" s="6">
        <v>42400223</v>
      </c>
      <c r="G47" s="6">
        <v>45302137</v>
      </c>
    </row>
    <row r="48" spans="2:9" x14ac:dyDescent="0.25">
      <c r="B48" s="9" t="s">
        <v>41</v>
      </c>
      <c r="C48" s="8">
        <v>40506</v>
      </c>
      <c r="D48" s="7" t="s">
        <v>1</v>
      </c>
      <c r="E48" s="7" t="s">
        <v>3</v>
      </c>
      <c r="F48" s="6">
        <v>200821936</v>
      </c>
      <c r="G48" s="6">
        <v>214388548</v>
      </c>
    </row>
    <row r="49" spans="2:7" x14ac:dyDescent="0.25">
      <c r="B49" s="9" t="s">
        <v>40</v>
      </c>
      <c r="C49" s="8">
        <v>40529</v>
      </c>
      <c r="D49" s="7" t="s">
        <v>1</v>
      </c>
      <c r="E49" s="7" t="s">
        <v>3</v>
      </c>
      <c r="F49" s="6">
        <v>172062763</v>
      </c>
      <c r="G49" s="6">
        <v>183619259</v>
      </c>
    </row>
    <row r="50" spans="2:7" x14ac:dyDescent="0.25">
      <c r="B50" s="9" t="s">
        <v>39</v>
      </c>
      <c r="C50" s="8">
        <v>40585</v>
      </c>
      <c r="D50" s="7" t="s">
        <v>38</v>
      </c>
      <c r="E50" s="7" t="s">
        <v>24</v>
      </c>
      <c r="F50" s="6">
        <v>99967670</v>
      </c>
      <c r="G50" s="6">
        <v>106270797</v>
      </c>
    </row>
    <row r="51" spans="2:7" x14ac:dyDescent="0.25">
      <c r="B51" s="9" t="s">
        <v>37</v>
      </c>
      <c r="C51" s="8">
        <v>40718</v>
      </c>
      <c r="D51" s="7" t="s">
        <v>1</v>
      </c>
      <c r="E51" s="7" t="s">
        <v>24</v>
      </c>
      <c r="F51" s="6">
        <v>191450875</v>
      </c>
      <c r="G51" s="6">
        <v>203522177</v>
      </c>
    </row>
    <row r="52" spans="2:7" x14ac:dyDescent="0.25">
      <c r="B52" s="9" t="s">
        <v>36</v>
      </c>
      <c r="C52" s="8">
        <v>40739</v>
      </c>
      <c r="D52" s="7" t="s">
        <v>1</v>
      </c>
      <c r="E52" s="7" t="s">
        <v>24</v>
      </c>
      <c r="F52" s="6">
        <v>26692846</v>
      </c>
      <c r="G52" s="6">
        <v>28375869</v>
      </c>
    </row>
    <row r="53" spans="2:7" x14ac:dyDescent="0.25">
      <c r="B53" s="9" t="s">
        <v>35</v>
      </c>
      <c r="C53" s="8">
        <v>40765</v>
      </c>
      <c r="D53" s="7" t="s">
        <v>17</v>
      </c>
      <c r="E53" s="7" t="s">
        <v>0</v>
      </c>
      <c r="F53" s="6">
        <v>169705587</v>
      </c>
      <c r="G53" s="6">
        <v>180404976</v>
      </c>
    </row>
    <row r="54" spans="2:7" x14ac:dyDescent="0.25">
      <c r="B54" s="9" t="s">
        <v>34</v>
      </c>
      <c r="C54" s="8">
        <v>41033</v>
      </c>
      <c r="D54" s="7" t="s">
        <v>6</v>
      </c>
      <c r="E54" s="7" t="s">
        <v>0</v>
      </c>
      <c r="F54" s="6">
        <v>623279547</v>
      </c>
      <c r="G54" s="6">
        <v>660081224</v>
      </c>
    </row>
    <row r="55" spans="2:7" x14ac:dyDescent="0.25">
      <c r="B55" s="9" t="s">
        <v>33</v>
      </c>
      <c r="C55" s="8">
        <v>41082</v>
      </c>
      <c r="D55" s="7" t="s">
        <v>1</v>
      </c>
      <c r="E55" s="7" t="s">
        <v>3</v>
      </c>
      <c r="F55" s="6">
        <v>237282182</v>
      </c>
      <c r="G55" s="6">
        <v>251292441</v>
      </c>
    </row>
    <row r="56" spans="2:7" x14ac:dyDescent="0.25">
      <c r="B56" s="9" t="s">
        <v>32</v>
      </c>
      <c r="C56" s="8">
        <v>41215</v>
      </c>
      <c r="D56" s="7" t="s">
        <v>1</v>
      </c>
      <c r="E56" s="7" t="s">
        <v>3</v>
      </c>
      <c r="F56" s="6">
        <v>189412677</v>
      </c>
      <c r="G56" s="6">
        <v>200354959</v>
      </c>
    </row>
    <row r="57" spans="2:7" x14ac:dyDescent="0.25">
      <c r="B57" s="9" t="s">
        <v>31</v>
      </c>
      <c r="C57" s="8">
        <v>41397</v>
      </c>
      <c r="D57" s="7" t="s">
        <v>6</v>
      </c>
      <c r="E57" s="7" t="s">
        <v>0</v>
      </c>
      <c r="F57" s="6">
        <v>408992272</v>
      </c>
      <c r="G57" s="6">
        <v>424084233</v>
      </c>
    </row>
    <row r="58" spans="2:7" x14ac:dyDescent="0.25">
      <c r="B58" s="9" t="s">
        <v>30</v>
      </c>
      <c r="C58" s="8">
        <v>41446</v>
      </c>
      <c r="D58" s="7" t="s">
        <v>1</v>
      </c>
      <c r="E58" s="7" t="s">
        <v>24</v>
      </c>
      <c r="F58" s="6">
        <v>268488329</v>
      </c>
      <c r="G58" s="6">
        <v>278395641</v>
      </c>
    </row>
    <row r="59" spans="2:7" x14ac:dyDescent="0.25">
      <c r="B59" s="9" t="s">
        <v>29</v>
      </c>
      <c r="C59" s="8">
        <v>41586</v>
      </c>
      <c r="D59" s="7" t="s">
        <v>1</v>
      </c>
      <c r="E59" s="7" t="s">
        <v>0</v>
      </c>
      <c r="F59" s="6">
        <v>206362140</v>
      </c>
      <c r="G59" s="6">
        <v>213962184</v>
      </c>
    </row>
    <row r="60" spans="2:7" x14ac:dyDescent="0.25">
      <c r="B60" s="9" t="s">
        <v>28</v>
      </c>
      <c r="C60" s="8">
        <v>41600</v>
      </c>
      <c r="D60" s="7" t="s">
        <v>1</v>
      </c>
      <c r="E60" s="7" t="s">
        <v>3</v>
      </c>
      <c r="F60" s="6">
        <v>400738009</v>
      </c>
      <c r="G60" s="6">
        <v>414997174</v>
      </c>
    </row>
    <row r="61" spans="2:7" x14ac:dyDescent="0.25">
      <c r="B61" s="9" t="s">
        <v>27</v>
      </c>
      <c r="C61" s="8">
        <v>41733</v>
      </c>
      <c r="D61" s="7" t="s">
        <v>6</v>
      </c>
      <c r="E61" s="7" t="s">
        <v>0</v>
      </c>
      <c r="F61" s="6">
        <v>259746958</v>
      </c>
      <c r="G61" s="6">
        <v>268013076</v>
      </c>
    </row>
    <row r="62" spans="2:7" x14ac:dyDescent="0.25">
      <c r="B62" s="9" t="s">
        <v>26</v>
      </c>
      <c r="C62" s="8">
        <v>41747</v>
      </c>
      <c r="D62" s="7" t="s">
        <v>25</v>
      </c>
      <c r="E62" s="7" t="s">
        <v>24</v>
      </c>
      <c r="F62" s="6">
        <v>17780194</v>
      </c>
      <c r="G62" s="6">
        <v>18346024</v>
      </c>
    </row>
    <row r="63" spans="2:7" x14ac:dyDescent="0.25">
      <c r="B63" s="9" t="s">
        <v>23</v>
      </c>
      <c r="C63" s="8">
        <v>41789</v>
      </c>
      <c r="D63" s="7" t="s">
        <v>1</v>
      </c>
      <c r="E63" s="7" t="s">
        <v>3</v>
      </c>
      <c r="F63" s="6">
        <v>241407328</v>
      </c>
      <c r="G63" s="6">
        <v>249089809</v>
      </c>
    </row>
    <row r="64" spans="2:7" x14ac:dyDescent="0.25">
      <c r="B64" s="9" t="s">
        <v>22</v>
      </c>
      <c r="C64" s="8">
        <v>41852</v>
      </c>
      <c r="D64" s="7" t="s">
        <v>1</v>
      </c>
      <c r="E64" s="7" t="s">
        <v>0</v>
      </c>
      <c r="F64" s="6">
        <v>333172112</v>
      </c>
      <c r="G64" s="6">
        <v>343771168</v>
      </c>
    </row>
    <row r="65" spans="2:7" x14ac:dyDescent="0.25">
      <c r="B65" s="9" t="s">
        <v>21</v>
      </c>
      <c r="C65" s="8">
        <v>41950</v>
      </c>
      <c r="D65" s="7" t="s">
        <v>1</v>
      </c>
      <c r="E65" s="7" t="s">
        <v>3</v>
      </c>
      <c r="F65" s="6">
        <v>222527828</v>
      </c>
      <c r="G65" s="6">
        <v>229249222</v>
      </c>
    </row>
    <row r="66" spans="2:7" x14ac:dyDescent="0.25">
      <c r="B66" s="9" t="s">
        <v>20</v>
      </c>
      <c r="C66" s="8">
        <v>41998</v>
      </c>
      <c r="D66" s="7" t="s">
        <v>19</v>
      </c>
      <c r="E66" s="7" t="s">
        <v>3</v>
      </c>
      <c r="F66" s="6">
        <v>128002372</v>
      </c>
      <c r="G66" s="6">
        <v>130894237</v>
      </c>
    </row>
    <row r="67" spans="2:7" x14ac:dyDescent="0.25">
      <c r="B67" s="9" t="s">
        <v>18</v>
      </c>
      <c r="C67" s="8">
        <v>42076</v>
      </c>
      <c r="D67" s="7" t="s">
        <v>17</v>
      </c>
      <c r="E67" s="7" t="s">
        <v>3</v>
      </c>
      <c r="F67" s="6">
        <v>201151353</v>
      </c>
      <c r="G67" s="6">
        <v>201151353</v>
      </c>
    </row>
    <row r="68" spans="2:7" x14ac:dyDescent="0.25">
      <c r="B68" s="9" t="s">
        <v>16</v>
      </c>
      <c r="C68" s="8">
        <v>42125</v>
      </c>
      <c r="D68" s="7" t="s">
        <v>6</v>
      </c>
      <c r="E68" s="7" t="s">
        <v>0</v>
      </c>
      <c r="F68" s="6">
        <v>459005868</v>
      </c>
      <c r="G68" s="6">
        <v>459005868</v>
      </c>
    </row>
    <row r="69" spans="2:7" x14ac:dyDescent="0.25">
      <c r="B69" s="9" t="s">
        <v>15</v>
      </c>
      <c r="C69" s="8">
        <v>42174</v>
      </c>
      <c r="D69" s="7" t="s">
        <v>1</v>
      </c>
      <c r="E69" s="7" t="s">
        <v>3</v>
      </c>
      <c r="F69" s="6">
        <v>356461711</v>
      </c>
      <c r="G69" s="6">
        <v>356461711</v>
      </c>
    </row>
    <row r="70" spans="2:7" x14ac:dyDescent="0.25">
      <c r="B70" s="9" t="s">
        <v>14</v>
      </c>
      <c r="C70" s="8">
        <v>42202</v>
      </c>
      <c r="D70" s="7" t="s">
        <v>6</v>
      </c>
      <c r="E70" s="7" t="s">
        <v>0</v>
      </c>
      <c r="F70" s="6">
        <v>180202163</v>
      </c>
      <c r="G70" s="6">
        <v>180202163</v>
      </c>
    </row>
    <row r="71" spans="2:7" x14ac:dyDescent="0.25">
      <c r="B71" s="9" t="s">
        <v>13</v>
      </c>
      <c r="C71" s="8">
        <v>42333</v>
      </c>
      <c r="D71" s="7" t="s">
        <v>1</v>
      </c>
      <c r="E71" s="7" t="s">
        <v>3</v>
      </c>
      <c r="F71" s="6">
        <v>123087120</v>
      </c>
      <c r="G71" s="6">
        <v>123087120</v>
      </c>
    </row>
    <row r="72" spans="2:7" x14ac:dyDescent="0.25">
      <c r="B72" s="9" t="s">
        <v>12</v>
      </c>
      <c r="C72" s="8">
        <v>42356</v>
      </c>
      <c r="D72" s="7" t="s">
        <v>1</v>
      </c>
      <c r="E72" s="7" t="s">
        <v>0</v>
      </c>
      <c r="F72" s="6">
        <v>936662225</v>
      </c>
      <c r="G72" s="6">
        <v>936662225</v>
      </c>
    </row>
    <row r="73" spans="2:7" x14ac:dyDescent="0.25">
      <c r="B73" s="9" t="s">
        <v>11</v>
      </c>
      <c r="C73" s="8">
        <v>42398</v>
      </c>
      <c r="D73" s="7" t="s">
        <v>10</v>
      </c>
      <c r="E73" s="7" t="s">
        <v>3</v>
      </c>
      <c r="F73" s="6">
        <v>27569558</v>
      </c>
      <c r="G73" s="6">
        <v>27569558</v>
      </c>
    </row>
    <row r="74" spans="2:7" x14ac:dyDescent="0.25">
      <c r="B74" s="9" t="s">
        <v>9</v>
      </c>
      <c r="C74" s="8">
        <v>42433</v>
      </c>
      <c r="D74" s="7" t="s">
        <v>1</v>
      </c>
      <c r="E74" s="7" t="s">
        <v>3</v>
      </c>
      <c r="F74" s="6">
        <v>341268248</v>
      </c>
      <c r="G74" s="6">
        <v>341268248</v>
      </c>
    </row>
    <row r="75" spans="2:7" x14ac:dyDescent="0.25">
      <c r="B75" s="9" t="s">
        <v>8</v>
      </c>
      <c r="C75" s="8">
        <v>42475</v>
      </c>
      <c r="D75" s="7" t="s">
        <v>1</v>
      </c>
      <c r="E75" s="7" t="s">
        <v>3</v>
      </c>
      <c r="F75" s="6">
        <v>364001123</v>
      </c>
      <c r="G75" s="6">
        <v>364001123</v>
      </c>
    </row>
    <row r="76" spans="2:7" x14ac:dyDescent="0.25">
      <c r="B76" s="9" t="s">
        <v>7</v>
      </c>
      <c r="C76" s="8">
        <v>42496</v>
      </c>
      <c r="D76" s="7" t="s">
        <v>6</v>
      </c>
      <c r="E76" s="7" t="s">
        <v>0</v>
      </c>
      <c r="F76" s="6">
        <v>408084349</v>
      </c>
      <c r="G76" s="6">
        <v>408084349</v>
      </c>
    </row>
    <row r="77" spans="2:7" x14ac:dyDescent="0.25">
      <c r="B77" s="9" t="s">
        <v>5</v>
      </c>
      <c r="C77" s="8">
        <v>42678</v>
      </c>
      <c r="D77" s="7" t="s">
        <v>1</v>
      </c>
      <c r="E77" s="7" t="s">
        <v>0</v>
      </c>
      <c r="F77" s="6">
        <v>232532923</v>
      </c>
      <c r="G77" s="6">
        <v>232532923</v>
      </c>
    </row>
    <row r="78" spans="2:7" x14ac:dyDescent="0.25">
      <c r="B78" s="9" t="s">
        <v>4</v>
      </c>
      <c r="C78" s="8">
        <v>42697</v>
      </c>
      <c r="D78" s="7" t="s">
        <v>1</v>
      </c>
      <c r="E78" s="7" t="s">
        <v>3</v>
      </c>
      <c r="F78" s="6">
        <v>246082029</v>
      </c>
      <c r="G78" s="6">
        <v>246082029</v>
      </c>
    </row>
    <row r="79" spans="2:7" x14ac:dyDescent="0.25">
      <c r="B79" s="9" t="s">
        <v>2</v>
      </c>
      <c r="C79" s="8">
        <v>42720</v>
      </c>
      <c r="D79" s="7" t="s">
        <v>1</v>
      </c>
      <c r="E79" s="7" t="s">
        <v>0</v>
      </c>
      <c r="F79" s="6">
        <v>529483936</v>
      </c>
      <c r="G79" s="6">
        <v>529483936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A117-DF04-4E14-B6A5-E2759CFD14DF}">
  <dimension ref="N3:X31"/>
  <sheetViews>
    <sheetView tabSelected="1" topLeftCell="V2" zoomScale="96" zoomScaleNormal="112" workbookViewId="0">
      <selection activeCell="AK8" sqref="AK8"/>
    </sheetView>
  </sheetViews>
  <sheetFormatPr defaultRowHeight="15" x14ac:dyDescent="0.25"/>
  <cols>
    <col min="14" max="14" width="13.140625" customWidth="1"/>
    <col min="15" max="15" width="21.42578125" customWidth="1"/>
  </cols>
  <sheetData>
    <row r="3" spans="24:24" ht="18" x14ac:dyDescent="0.25">
      <c r="X3" s="31" t="s">
        <v>132</v>
      </c>
    </row>
    <row r="22" spans="14:15" x14ac:dyDescent="0.25">
      <c r="N22" s="19" t="s">
        <v>78</v>
      </c>
      <c r="O22" s="10" t="s">
        <v>77</v>
      </c>
    </row>
    <row r="23" spans="14:15" x14ac:dyDescent="0.25">
      <c r="N23" s="10" t="s">
        <v>6</v>
      </c>
      <c r="O23" s="10">
        <v>6</v>
      </c>
    </row>
    <row r="24" spans="14:15" x14ac:dyDescent="0.25">
      <c r="N24" s="10" t="s">
        <v>1</v>
      </c>
      <c r="O24" s="10">
        <v>35</v>
      </c>
    </row>
    <row r="25" spans="14:15" x14ac:dyDescent="0.25">
      <c r="N25" s="10" t="s">
        <v>38</v>
      </c>
      <c r="O25" s="10">
        <v>16</v>
      </c>
    </row>
    <row r="26" spans="14:15" x14ac:dyDescent="0.25">
      <c r="N26" s="10" t="s">
        <v>50</v>
      </c>
      <c r="O26" s="10">
        <v>2</v>
      </c>
    </row>
    <row r="27" spans="14:15" x14ac:dyDescent="0.25">
      <c r="N27" s="10" t="s">
        <v>25</v>
      </c>
      <c r="O27" s="10">
        <v>1</v>
      </c>
    </row>
    <row r="28" spans="14:15" x14ac:dyDescent="0.25">
      <c r="N28" s="10" t="s">
        <v>17</v>
      </c>
      <c r="O28" s="10">
        <v>7</v>
      </c>
    </row>
    <row r="29" spans="14:15" x14ac:dyDescent="0.25">
      <c r="N29" s="10" t="s">
        <v>19</v>
      </c>
      <c r="O29" s="10">
        <v>4</v>
      </c>
    </row>
    <row r="30" spans="14:15" x14ac:dyDescent="0.25">
      <c r="N30" s="10" t="s">
        <v>52</v>
      </c>
      <c r="O30" s="10">
        <v>3</v>
      </c>
    </row>
    <row r="31" spans="14:15" x14ac:dyDescent="0.25">
      <c r="N31" s="10" t="s">
        <v>10</v>
      </c>
      <c r="O31" s="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E451-A122-42B5-BD9A-911959BB4BA7}">
  <dimension ref="C4:I51"/>
  <sheetViews>
    <sheetView zoomScale="40" workbookViewId="0">
      <selection activeCell="C35" sqref="C35:G51"/>
    </sheetView>
  </sheetViews>
  <sheetFormatPr defaultRowHeight="15" x14ac:dyDescent="0.25"/>
  <cols>
    <col min="3" max="4" width="22" customWidth="1"/>
    <col min="5" max="5" width="25.5703125" customWidth="1"/>
    <col min="6" max="6" width="23.28515625" style="1" customWidth="1"/>
    <col min="7" max="7" width="34.85546875" style="1" customWidth="1"/>
    <col min="8" max="8" width="24.140625" style="1" customWidth="1"/>
    <col min="9" max="9" width="20.85546875" style="1" customWidth="1"/>
    <col min="10" max="10" width="32.85546875" customWidth="1"/>
  </cols>
  <sheetData>
    <row r="4" spans="3:9" ht="23.25" x14ac:dyDescent="0.35">
      <c r="C4" s="30" t="s">
        <v>114</v>
      </c>
      <c r="D4" s="30"/>
      <c r="H4"/>
      <c r="I4"/>
    </row>
    <row r="5" spans="3:9" x14ac:dyDescent="0.25">
      <c r="H5"/>
      <c r="I5"/>
    </row>
    <row r="6" spans="3:9" x14ac:dyDescent="0.25">
      <c r="C6" s="18" t="s">
        <v>109</v>
      </c>
      <c r="D6" s="17">
        <v>191521734.74666667</v>
      </c>
    </row>
    <row r="7" spans="3:9" x14ac:dyDescent="0.25">
      <c r="C7" s="18" t="s">
        <v>125</v>
      </c>
      <c r="D7" s="21">
        <v>137855863</v>
      </c>
    </row>
    <row r="8" spans="3:9" x14ac:dyDescent="0.25">
      <c r="C8" s="18" t="s">
        <v>106</v>
      </c>
      <c r="D8" s="17">
        <v>159351073.56866342</v>
      </c>
    </row>
    <row r="9" spans="3:9" x14ac:dyDescent="0.25">
      <c r="C9" s="18" t="s">
        <v>122</v>
      </c>
      <c r="D9" s="21">
        <v>9103630</v>
      </c>
    </row>
    <row r="10" spans="3:9" x14ac:dyDescent="0.25">
      <c r="C10" s="18" t="s">
        <v>123</v>
      </c>
      <c r="D10" s="21">
        <v>936662225</v>
      </c>
    </row>
    <row r="11" spans="3:9" x14ac:dyDescent="0.25">
      <c r="C11" s="18" t="s">
        <v>124</v>
      </c>
      <c r="D11" s="21">
        <v>927558595</v>
      </c>
    </row>
    <row r="12" spans="3:9" ht="15.75" thickBot="1" x14ac:dyDescent="0.3"/>
    <row r="13" spans="3:9" x14ac:dyDescent="0.25">
      <c r="C13" s="12" t="s">
        <v>126</v>
      </c>
      <c r="D13" s="12" t="s">
        <v>128</v>
      </c>
      <c r="E13" s="12" t="s">
        <v>129</v>
      </c>
      <c r="F13" s="12" t="s">
        <v>130</v>
      </c>
      <c r="G13" s="12" t="s">
        <v>131</v>
      </c>
    </row>
    <row r="14" spans="3:9" x14ac:dyDescent="0.25">
      <c r="C14" s="23">
        <v>125048454.375</v>
      </c>
      <c r="D14" s="1">
        <v>33</v>
      </c>
      <c r="E14" s="1">
        <f>0+D14</f>
        <v>33</v>
      </c>
      <c r="F14" s="25">
        <f>D14/75</f>
        <v>0.44</v>
      </c>
      <c r="G14" s="25">
        <f>0+F14</f>
        <v>0.44</v>
      </c>
    </row>
    <row r="15" spans="3:9" x14ac:dyDescent="0.25">
      <c r="C15" s="23">
        <v>240993278.75</v>
      </c>
      <c r="D15" s="1">
        <v>18</v>
      </c>
      <c r="E15" s="1">
        <f>E14+D15</f>
        <v>51</v>
      </c>
      <c r="F15" s="25">
        <f t="shared" ref="F15:F21" si="0">D15/75</f>
        <v>0.24</v>
      </c>
      <c r="G15" s="25">
        <f>G14+F15</f>
        <v>0.67999999999999994</v>
      </c>
      <c r="H15"/>
      <c r="I15"/>
    </row>
    <row r="16" spans="3:9" x14ac:dyDescent="0.25">
      <c r="C16" s="23">
        <v>356938103.125</v>
      </c>
      <c r="D16" s="1">
        <v>13</v>
      </c>
      <c r="E16" s="1">
        <f>E15+D16</f>
        <v>64</v>
      </c>
      <c r="F16" s="25">
        <f t="shared" si="0"/>
        <v>0.17333333333333334</v>
      </c>
      <c r="G16" s="25">
        <f t="shared" ref="G16:G21" si="1">G15+F16</f>
        <v>0.85333333333333328</v>
      </c>
      <c r="H16"/>
      <c r="I16"/>
    </row>
    <row r="17" spans="3:9" x14ac:dyDescent="0.25">
      <c r="C17" s="23">
        <v>472882927.5</v>
      </c>
      <c r="D17" s="1">
        <v>7</v>
      </c>
      <c r="E17" s="1">
        <f>E16+D17</f>
        <v>71</v>
      </c>
      <c r="F17" s="25">
        <f t="shared" si="0"/>
        <v>9.3333333333333338E-2</v>
      </c>
      <c r="G17" s="25">
        <f t="shared" si="1"/>
        <v>0.94666666666666666</v>
      </c>
      <c r="H17"/>
      <c r="I17"/>
    </row>
    <row r="18" spans="3:9" x14ac:dyDescent="0.25">
      <c r="C18" s="23">
        <v>9103630</v>
      </c>
      <c r="D18" s="1">
        <v>1</v>
      </c>
      <c r="E18" s="1">
        <f t="shared" ref="E18:E21" si="2">E17+D18</f>
        <v>72</v>
      </c>
      <c r="F18" s="25">
        <f t="shared" si="0"/>
        <v>1.3333333333333334E-2</v>
      </c>
      <c r="G18" s="25">
        <f t="shared" si="1"/>
        <v>0.96</v>
      </c>
      <c r="H18"/>
      <c r="I18"/>
    </row>
    <row r="19" spans="3:9" x14ac:dyDescent="0.25">
      <c r="C19" s="23">
        <v>588827751.875</v>
      </c>
      <c r="D19" s="1">
        <v>1</v>
      </c>
      <c r="E19" s="1">
        <f t="shared" si="2"/>
        <v>73</v>
      </c>
      <c r="F19" s="25">
        <f t="shared" si="0"/>
        <v>1.3333333333333334E-2</v>
      </c>
      <c r="G19" s="25">
        <f t="shared" si="1"/>
        <v>0.97333333333333327</v>
      </c>
      <c r="H19"/>
      <c r="I19"/>
    </row>
    <row r="20" spans="3:9" x14ac:dyDescent="0.25">
      <c r="C20" s="23">
        <v>704772576.25</v>
      </c>
      <c r="D20" s="1">
        <v>1</v>
      </c>
      <c r="E20" s="1">
        <f t="shared" si="2"/>
        <v>74</v>
      </c>
      <c r="F20" s="25">
        <f t="shared" si="0"/>
        <v>1.3333333333333334E-2</v>
      </c>
      <c r="G20" s="25">
        <f t="shared" si="1"/>
        <v>0.98666666666666658</v>
      </c>
      <c r="H20"/>
      <c r="I20"/>
    </row>
    <row r="21" spans="3:9" ht="15.75" thickBot="1" x14ac:dyDescent="0.3">
      <c r="C21" s="24">
        <v>820717400.625</v>
      </c>
      <c r="D21" s="11">
        <v>0</v>
      </c>
      <c r="E21" s="11">
        <f t="shared" si="2"/>
        <v>74</v>
      </c>
      <c r="F21" s="26">
        <f t="shared" si="0"/>
        <v>0</v>
      </c>
      <c r="G21" s="26">
        <f t="shared" si="1"/>
        <v>0.98666666666666658</v>
      </c>
      <c r="H21"/>
      <c r="I21"/>
    </row>
    <row r="35" spans="3:9" ht="23.25" x14ac:dyDescent="0.35">
      <c r="C35" s="22" t="s">
        <v>64</v>
      </c>
      <c r="D35" s="22"/>
    </row>
    <row r="36" spans="3:9" x14ac:dyDescent="0.25">
      <c r="C36" s="18" t="s">
        <v>109</v>
      </c>
      <c r="D36" s="17">
        <v>213368310.17333335</v>
      </c>
    </row>
    <row r="37" spans="3:9" x14ac:dyDescent="0.25">
      <c r="C37" s="18" t="s">
        <v>125</v>
      </c>
      <c r="D37" s="21">
        <v>177954661</v>
      </c>
    </row>
    <row r="38" spans="3:9" x14ac:dyDescent="0.25">
      <c r="C38" s="18" t="s">
        <v>106</v>
      </c>
      <c r="D38" s="17">
        <v>163369223.79322064</v>
      </c>
    </row>
    <row r="39" spans="3:9" x14ac:dyDescent="0.25">
      <c r="C39" s="18" t="s">
        <v>122</v>
      </c>
      <c r="D39" s="21">
        <v>14238144</v>
      </c>
      <c r="H39"/>
      <c r="I39"/>
    </row>
    <row r="40" spans="3:9" x14ac:dyDescent="0.25">
      <c r="C40" s="18" t="s">
        <v>123</v>
      </c>
      <c r="D40" s="21">
        <v>936662225</v>
      </c>
      <c r="H40"/>
      <c r="I40"/>
    </row>
    <row r="41" spans="3:9" x14ac:dyDescent="0.25">
      <c r="C41" s="18" t="s">
        <v>124</v>
      </c>
      <c r="D41" s="21">
        <v>922424081</v>
      </c>
      <c r="H41"/>
      <c r="I41"/>
    </row>
    <row r="42" spans="3:9" ht="15.75" thickBot="1" x14ac:dyDescent="0.3">
      <c r="H42"/>
      <c r="I42"/>
    </row>
    <row r="43" spans="3:9" x14ac:dyDescent="0.25">
      <c r="C43" s="12" t="s">
        <v>126</v>
      </c>
      <c r="D43" s="12" t="s">
        <v>127</v>
      </c>
      <c r="E43" s="12" t="s">
        <v>129</v>
      </c>
      <c r="F43" s="12" t="s">
        <v>130</v>
      </c>
      <c r="G43" s="12" t="s">
        <v>131</v>
      </c>
      <c r="H43"/>
      <c r="I43"/>
    </row>
    <row r="44" spans="3:9" x14ac:dyDescent="0.25">
      <c r="C44" s="1">
        <v>129541154.125</v>
      </c>
      <c r="D44" s="1">
        <v>27</v>
      </c>
      <c r="E44" s="1">
        <f>0+D44</f>
        <v>27</v>
      </c>
      <c r="F44" s="25">
        <f>D44/75</f>
        <v>0.36</v>
      </c>
      <c r="G44" s="25">
        <f>0+F44</f>
        <v>0.36</v>
      </c>
      <c r="H44"/>
      <c r="I44"/>
    </row>
    <row r="45" spans="3:9" x14ac:dyDescent="0.25">
      <c r="C45" s="1">
        <v>244844164.25</v>
      </c>
      <c r="D45" s="1">
        <v>22</v>
      </c>
      <c r="E45" s="1">
        <f>E44+D45</f>
        <v>49</v>
      </c>
      <c r="F45" s="25">
        <f t="shared" ref="F45:F51" si="3">D45/75</f>
        <v>0.29333333333333333</v>
      </c>
      <c r="G45" s="25">
        <f>G44+F45</f>
        <v>0.65333333333333332</v>
      </c>
      <c r="H45"/>
      <c r="I45"/>
    </row>
    <row r="46" spans="3:9" x14ac:dyDescent="0.25">
      <c r="C46" s="1">
        <v>360147174.375</v>
      </c>
      <c r="D46" s="1">
        <v>13</v>
      </c>
      <c r="E46" s="1">
        <f>E45+D46</f>
        <v>62</v>
      </c>
      <c r="F46" s="25">
        <f>D46/75</f>
        <v>0.17333333333333334</v>
      </c>
      <c r="G46" s="25">
        <f t="shared" ref="G46:G51" si="4">G45+F46</f>
        <v>0.82666666666666666</v>
      </c>
      <c r="H46"/>
      <c r="I46"/>
    </row>
    <row r="47" spans="3:9" x14ac:dyDescent="0.25">
      <c r="C47" s="1">
        <v>475450184.5</v>
      </c>
      <c r="D47" s="1">
        <v>8</v>
      </c>
      <c r="E47" s="1">
        <f>E46+D47</f>
        <v>70</v>
      </c>
      <c r="F47" s="25">
        <f t="shared" si="3"/>
        <v>0.10666666666666667</v>
      </c>
      <c r="G47" s="25">
        <f t="shared" si="4"/>
        <v>0.93333333333333335</v>
      </c>
      <c r="H47"/>
      <c r="I47"/>
    </row>
    <row r="48" spans="3:9" x14ac:dyDescent="0.25">
      <c r="C48" s="1">
        <v>590753194.625</v>
      </c>
      <c r="D48" s="1">
        <v>2</v>
      </c>
      <c r="E48" s="1">
        <f t="shared" ref="E48:E51" si="5">E47+D48</f>
        <v>72</v>
      </c>
      <c r="F48" s="25">
        <f t="shared" si="3"/>
        <v>2.6666666666666668E-2</v>
      </c>
      <c r="G48" s="25">
        <f t="shared" si="4"/>
        <v>0.96</v>
      </c>
      <c r="H48"/>
      <c r="I48"/>
    </row>
    <row r="49" spans="3:7" x14ac:dyDescent="0.25">
      <c r="C49" s="1">
        <v>14238144</v>
      </c>
      <c r="D49" s="1">
        <v>1</v>
      </c>
      <c r="E49" s="1">
        <f t="shared" si="5"/>
        <v>73</v>
      </c>
      <c r="F49" s="25">
        <f t="shared" si="3"/>
        <v>1.3333333333333334E-2</v>
      </c>
      <c r="G49" s="25">
        <f t="shared" si="4"/>
        <v>0.97333333333333327</v>
      </c>
    </row>
    <row r="50" spans="3:7" x14ac:dyDescent="0.25">
      <c r="C50" s="1">
        <v>706056204.75</v>
      </c>
      <c r="D50" s="1">
        <v>1</v>
      </c>
      <c r="E50" s="1">
        <f t="shared" si="5"/>
        <v>74</v>
      </c>
      <c r="F50" s="25">
        <f t="shared" si="3"/>
        <v>1.3333333333333334E-2</v>
      </c>
      <c r="G50" s="25">
        <f t="shared" si="4"/>
        <v>0.98666666666666658</v>
      </c>
    </row>
    <row r="51" spans="3:7" ht="15.75" thickBot="1" x14ac:dyDescent="0.3">
      <c r="C51" s="11">
        <v>821359214.875</v>
      </c>
      <c r="D51" s="11">
        <v>0</v>
      </c>
      <c r="E51" s="11">
        <f t="shared" si="5"/>
        <v>74</v>
      </c>
      <c r="F51" s="26">
        <f t="shared" si="3"/>
        <v>0</v>
      </c>
      <c r="G51" s="26">
        <f t="shared" si="4"/>
        <v>0.98666666666666658</v>
      </c>
    </row>
  </sheetData>
  <sortState xmlns:xlrd2="http://schemas.microsoft.com/office/spreadsheetml/2017/richdata2" ref="C44:D51">
    <sortCondition descending="1" ref="D44"/>
  </sortState>
  <mergeCells count="1">
    <mergeCell ref="C4:D4"/>
  </mergeCells>
  <pageMargins left="0.7" right="0.7" top="0.75" bottom="0.75" header="0.3" footer="0.3"/>
  <ignoredErrors>
    <ignoredError sqref="F14:F21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8104-6A85-4FE9-85F4-7399B5ED3D3C}">
  <dimension ref="B2:N19"/>
  <sheetViews>
    <sheetView zoomScale="66" workbookViewId="0">
      <selection activeCell="E12" sqref="E12"/>
    </sheetView>
  </sheetViews>
  <sheetFormatPr defaultRowHeight="15" x14ac:dyDescent="0.25"/>
  <cols>
    <col min="2" max="2" width="38.42578125" customWidth="1"/>
    <col min="3" max="3" width="24.7109375" customWidth="1"/>
    <col min="4" max="4" width="37.140625" customWidth="1"/>
    <col min="5" max="5" width="17.42578125" customWidth="1"/>
    <col min="6" max="14" width="16" customWidth="1"/>
  </cols>
  <sheetData>
    <row r="2" spans="2:14" ht="18.75" thickBot="1" x14ac:dyDescent="0.3">
      <c r="B2" s="14" t="s">
        <v>117</v>
      </c>
      <c r="C2" s="1"/>
      <c r="D2" s="1"/>
      <c r="F2" s="1" t="s">
        <v>108</v>
      </c>
      <c r="G2" s="1"/>
      <c r="H2" s="1"/>
      <c r="I2" s="1"/>
      <c r="J2" s="1"/>
      <c r="K2" s="1"/>
      <c r="L2" s="1"/>
      <c r="M2" s="1"/>
      <c r="N2" s="1"/>
    </row>
    <row r="3" spans="2:14" ht="15.75" thickBot="1" x14ac:dyDescent="0.3">
      <c r="B3" s="20"/>
      <c r="C3" s="20" t="s">
        <v>114</v>
      </c>
      <c r="D3" s="20" t="s">
        <v>64</v>
      </c>
      <c r="F3" s="1"/>
      <c r="G3" s="1"/>
      <c r="H3" s="1"/>
      <c r="I3" s="1"/>
      <c r="J3" s="1"/>
      <c r="K3" s="1"/>
      <c r="L3" s="1"/>
      <c r="M3" s="1"/>
      <c r="N3" s="1"/>
    </row>
    <row r="4" spans="2:14" x14ac:dyDescent="0.25">
      <c r="B4" s="1" t="s">
        <v>114</v>
      </c>
      <c r="C4" s="1">
        <v>1</v>
      </c>
      <c r="D4" s="1"/>
      <c r="F4" s="13" t="s">
        <v>104</v>
      </c>
      <c r="G4" s="13"/>
      <c r="H4" s="1"/>
      <c r="I4" s="1"/>
      <c r="J4" s="1"/>
      <c r="K4" s="1"/>
      <c r="L4" s="1"/>
      <c r="M4" s="1"/>
      <c r="N4" s="1"/>
    </row>
    <row r="5" spans="2:14" ht="15.75" thickBot="1" x14ac:dyDescent="0.3">
      <c r="B5" s="11" t="s">
        <v>64</v>
      </c>
      <c r="C5" s="11">
        <v>0.98634848923804053</v>
      </c>
      <c r="D5" s="11">
        <v>1</v>
      </c>
      <c r="F5" s="1" t="s">
        <v>102</v>
      </c>
      <c r="G5" s="1">
        <v>0.98634848923804064</v>
      </c>
      <c r="H5" s="1"/>
      <c r="I5" s="1"/>
      <c r="J5" s="1"/>
      <c r="K5" s="1"/>
      <c r="L5" s="1"/>
      <c r="M5" s="1"/>
      <c r="N5" s="1"/>
    </row>
    <row r="6" spans="2:14" x14ac:dyDescent="0.25">
      <c r="F6" s="1" t="s">
        <v>100</v>
      </c>
      <c r="G6" s="1">
        <v>0.97288334222216521</v>
      </c>
      <c r="H6" s="1"/>
      <c r="I6" s="1"/>
      <c r="J6" s="1"/>
      <c r="K6" s="1"/>
      <c r="L6" s="1"/>
      <c r="M6" s="1"/>
      <c r="N6" s="1"/>
    </row>
    <row r="7" spans="2:14" x14ac:dyDescent="0.25">
      <c r="F7" s="1" t="s">
        <v>98</v>
      </c>
      <c r="G7" s="1">
        <v>0.9725118811567155</v>
      </c>
      <c r="H7" s="1"/>
      <c r="I7" s="1"/>
      <c r="J7" s="1"/>
      <c r="K7" s="1"/>
      <c r="L7" s="1"/>
      <c r="M7" s="1"/>
      <c r="N7" s="1"/>
    </row>
    <row r="8" spans="2:14" x14ac:dyDescent="0.25">
      <c r="F8" s="1" t="s">
        <v>74</v>
      </c>
      <c r="G8" s="1">
        <v>26419676.992530398</v>
      </c>
      <c r="H8" s="1"/>
      <c r="I8" s="1"/>
      <c r="J8" s="1"/>
      <c r="K8" s="1"/>
      <c r="L8" s="1"/>
      <c r="M8" s="1"/>
      <c r="N8" s="1"/>
    </row>
    <row r="9" spans="2:14" ht="15.75" thickBot="1" x14ac:dyDescent="0.3">
      <c r="F9" s="11" t="s">
        <v>95</v>
      </c>
      <c r="G9" s="11">
        <v>75</v>
      </c>
      <c r="H9" s="1"/>
      <c r="I9" s="1"/>
      <c r="J9" s="1"/>
      <c r="K9" s="1"/>
      <c r="L9" s="1"/>
      <c r="M9" s="1"/>
      <c r="N9" s="1"/>
    </row>
    <row r="10" spans="2:14" x14ac:dyDescent="0.25">
      <c r="F10" s="1"/>
      <c r="G10" s="1"/>
      <c r="H10" s="1"/>
      <c r="I10" s="1"/>
      <c r="J10" s="1"/>
      <c r="K10" s="1"/>
      <c r="L10" s="1"/>
      <c r="M10" s="1"/>
      <c r="N10" s="1"/>
    </row>
    <row r="11" spans="2:14" ht="15.75" thickBot="1" x14ac:dyDescent="0.3">
      <c r="F11" s="1" t="s">
        <v>92</v>
      </c>
      <c r="G11" s="1"/>
      <c r="H11" s="1"/>
      <c r="I11" s="1"/>
      <c r="J11" s="1"/>
      <c r="K11" s="1"/>
      <c r="L11" s="1"/>
      <c r="M11" s="1"/>
      <c r="N11" s="1"/>
    </row>
    <row r="12" spans="2:14" x14ac:dyDescent="0.25">
      <c r="F12" s="12"/>
      <c r="G12" s="12" t="s">
        <v>90</v>
      </c>
      <c r="H12" s="12" t="s">
        <v>89</v>
      </c>
      <c r="I12" s="12" t="s">
        <v>88</v>
      </c>
      <c r="J12" s="12" t="s">
        <v>87</v>
      </c>
      <c r="K12" s="12" t="s">
        <v>86</v>
      </c>
      <c r="L12" s="1"/>
      <c r="M12" s="1"/>
      <c r="N12" s="1"/>
    </row>
    <row r="13" spans="2:14" x14ac:dyDescent="0.25">
      <c r="F13" s="1" t="s">
        <v>84</v>
      </c>
      <c r="G13" s="1">
        <v>1</v>
      </c>
      <c r="H13" s="1">
        <v>1.8281106326494902E+18</v>
      </c>
      <c r="I13" s="1">
        <v>1.8281106326494902E+18</v>
      </c>
      <c r="J13" s="1">
        <v>2619.0721793255166</v>
      </c>
      <c r="K13" s="1">
        <v>6.1336583007102714E-59</v>
      </c>
      <c r="L13" s="1"/>
      <c r="M13" s="1"/>
      <c r="N13" s="1"/>
    </row>
    <row r="14" spans="2:14" x14ac:dyDescent="0.25">
      <c r="F14" s="1" t="s">
        <v>82</v>
      </c>
      <c r="G14" s="1">
        <v>73</v>
      </c>
      <c r="H14" s="1">
        <v>5.095395126444372E+16</v>
      </c>
      <c r="I14" s="1">
        <v>697999332389640</v>
      </c>
      <c r="J14" s="1"/>
      <c r="K14" s="1"/>
      <c r="L14" s="1"/>
      <c r="M14" s="1"/>
      <c r="N14" s="1"/>
    </row>
    <row r="15" spans="2:14" ht="15.75" thickBot="1" x14ac:dyDescent="0.3">
      <c r="F15" s="11" t="s">
        <v>80</v>
      </c>
      <c r="G15" s="11">
        <v>74</v>
      </c>
      <c r="H15" s="11">
        <v>1.8790645839139338E+18</v>
      </c>
      <c r="I15" s="11"/>
      <c r="J15" s="11"/>
      <c r="K15" s="11"/>
      <c r="L15" s="1"/>
      <c r="M15" s="1"/>
      <c r="N15" s="1"/>
    </row>
    <row r="16" spans="2:14" ht="15.75" thickBot="1" x14ac:dyDescent="0.3">
      <c r="F16" s="1"/>
      <c r="G16" s="1"/>
      <c r="H16" s="1"/>
      <c r="I16" s="1"/>
      <c r="J16" s="1"/>
      <c r="K16" s="1"/>
      <c r="L16" s="1"/>
      <c r="M16" s="1"/>
      <c r="N16" s="1"/>
    </row>
    <row r="17" spans="6:14" x14ac:dyDescent="0.25">
      <c r="F17" s="12"/>
      <c r="G17" s="12" t="s">
        <v>75</v>
      </c>
      <c r="H17" s="12" t="s">
        <v>74</v>
      </c>
      <c r="I17" s="12" t="s">
        <v>73</v>
      </c>
      <c r="J17" s="12" t="s">
        <v>72</v>
      </c>
      <c r="K17" s="12" t="s">
        <v>71</v>
      </c>
      <c r="L17" s="12" t="s">
        <v>70</v>
      </c>
      <c r="M17" s="12" t="s">
        <v>69</v>
      </c>
      <c r="N17" s="12" t="s">
        <v>68</v>
      </c>
    </row>
    <row r="18" spans="6:14" x14ac:dyDescent="0.25">
      <c r="F18" s="1" t="s">
        <v>66</v>
      </c>
      <c r="G18" s="1">
        <v>-13757513.942505687</v>
      </c>
      <c r="H18" s="1">
        <v>5039460.374177767</v>
      </c>
      <c r="I18" s="1">
        <v>-2.7299577575804133</v>
      </c>
      <c r="J18" s="1">
        <v>7.9342371125410271E-3</v>
      </c>
      <c r="K18" s="1">
        <v>-23801143.9842778</v>
      </c>
      <c r="L18" s="1">
        <v>-3713883.9007335771</v>
      </c>
      <c r="M18" s="1">
        <v>-23801143.9842778</v>
      </c>
      <c r="N18" s="1">
        <v>-3713883.9007335771</v>
      </c>
    </row>
    <row r="19" spans="6:14" ht="15.75" thickBot="1" x14ac:dyDescent="0.3">
      <c r="F19" s="11" t="s">
        <v>64</v>
      </c>
      <c r="G19" s="11">
        <v>0.9620887399933491</v>
      </c>
      <c r="H19" s="11">
        <v>1.8799287867360952E-2</v>
      </c>
      <c r="I19" s="11">
        <v>51.176871527336601</v>
      </c>
      <c r="J19" s="11">
        <v>6.1336583007102714E-59</v>
      </c>
      <c r="K19" s="11">
        <v>0.92462181330492266</v>
      </c>
      <c r="L19" s="11">
        <v>0.99955566668177553</v>
      </c>
      <c r="M19" s="11">
        <v>0.92462181330492266</v>
      </c>
      <c r="N19" s="11">
        <v>0.99955566668177553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PELÍCULAS DE DISNEY</vt:lpstr>
      <vt:lpstr>ANÁLISIS VISUAL</vt:lpstr>
      <vt:lpstr>MEDIA, FRECUENCIAS, ETC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L.</dc:creator>
  <cp:lastModifiedBy>Lourdes L.</cp:lastModifiedBy>
  <dcterms:created xsi:type="dcterms:W3CDTF">2023-07-26T01:25:38Z</dcterms:created>
  <dcterms:modified xsi:type="dcterms:W3CDTF">2023-07-26T04:33:20Z</dcterms:modified>
</cp:coreProperties>
</file>