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rge\OneDrive\Documents\"/>
    </mc:Choice>
  </mc:AlternateContent>
  <xr:revisionPtr revIDLastSave="0" documentId="8_{75C54078-4166-48C1-80AA-90819A4619C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 table #1" sheetId="3" r:id="rId2"/>
    <sheet name="Pivot table #2" sheetId="4" r:id="rId3"/>
    <sheet name="Pivot table #3" sheetId="5" r:id="rId4"/>
    <sheet name="Bonus1" sheetId="6" r:id="rId5"/>
    <sheet name="Bonus2" sheetId="7" r:id="rId6"/>
  </sheets>
  <definedNames>
    <definedName name="_xlnm._FilterDatabase" localSheetId="0" hidden="1">Data!$A$1:$T$4115</definedName>
    <definedName name="_xlnm._FilterDatabase" localSheetId="3" hidden="1">'Pivot table #3'!$A$27:$F$39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" i="7" l="1"/>
  <c r="N7" i="7"/>
  <c r="N6" i="7"/>
  <c r="K7" i="7"/>
  <c r="N5" i="7"/>
  <c r="K6" i="7"/>
  <c r="N3" i="7"/>
  <c r="N2" i="7"/>
  <c r="G30" i="3"/>
  <c r="F29" i="5"/>
  <c r="F31" i="5"/>
  <c r="F30" i="5"/>
  <c r="F28" i="5"/>
  <c r="F32" i="5"/>
  <c r="F35" i="5"/>
  <c r="F37" i="5"/>
  <c r="F38" i="5"/>
  <c r="F34" i="5"/>
  <c r="F33" i="5"/>
  <c r="F39" i="5"/>
  <c r="F36" i="5"/>
  <c r="P2" i="1" l="1"/>
  <c r="P165" i="1" l="1"/>
  <c r="G31" i="3"/>
  <c r="G32" i="3"/>
  <c r="G33" i="3"/>
  <c r="G34" i="3"/>
  <c r="G35" i="3"/>
  <c r="G36" i="3"/>
  <c r="G37" i="3"/>
  <c r="G38" i="3"/>
  <c r="T2" i="1"/>
  <c r="S2" i="1"/>
  <c r="P6" i="1"/>
  <c r="O2" i="1"/>
  <c r="K5" i="7" l="1"/>
  <c r="K4" i="7"/>
  <c r="K3" i="7"/>
  <c r="K2" i="7"/>
  <c r="D13" i="6"/>
  <c r="C13" i="6"/>
  <c r="B13" i="6"/>
  <c r="C6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B6" i="6"/>
  <c r="D5" i="6"/>
  <c r="C5" i="6"/>
  <c r="B5" i="6"/>
  <c r="D4" i="6"/>
  <c r="C4" i="6"/>
  <c r="B4" i="6"/>
  <c r="D3" i="6"/>
  <c r="C3" i="6"/>
  <c r="B3" i="6"/>
  <c r="B2" i="6"/>
  <c r="D2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35" i="1"/>
  <c r="P3" i="1"/>
  <c r="P4" i="1"/>
  <c r="P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6" l="1"/>
  <c r="H9" i="6" s="1"/>
  <c r="E7" i="6"/>
  <c r="G7" i="6" s="1"/>
  <c r="E10" i="6"/>
  <c r="H10" i="6" s="1"/>
  <c r="E8" i="6"/>
  <c r="H8" i="6" s="1"/>
  <c r="H7" i="6"/>
  <c r="E2" i="6"/>
  <c r="F2" i="6" s="1"/>
  <c r="E6" i="6"/>
  <c r="H6" i="6" s="1"/>
  <c r="E13" i="6"/>
  <c r="F13" i="6" s="1"/>
  <c r="E5" i="6"/>
  <c r="H5" i="6" s="1"/>
  <c r="E12" i="6"/>
  <c r="F12" i="6" s="1"/>
  <c r="E4" i="6"/>
  <c r="H4" i="6" s="1"/>
  <c r="E11" i="6"/>
  <c r="G11" i="6" s="1"/>
  <c r="E3" i="6"/>
  <c r="H3" i="6" s="1"/>
  <c r="G10" i="6" l="1"/>
  <c r="F10" i="6"/>
  <c r="G9" i="6"/>
  <c r="F9" i="6"/>
  <c r="F7" i="6"/>
  <c r="F11" i="6"/>
  <c r="G8" i="6"/>
  <c r="F8" i="6"/>
  <c r="G5" i="6"/>
  <c r="F6" i="6"/>
  <c r="H13" i="6"/>
  <c r="H11" i="6"/>
  <c r="F5" i="6"/>
  <c r="F4" i="6"/>
  <c r="H2" i="6"/>
  <c r="G13" i="6"/>
  <c r="H12" i="6"/>
  <c r="G2" i="6"/>
  <c r="G3" i="6"/>
  <c r="F3" i="6"/>
  <c r="G6" i="6"/>
  <c r="G4" i="6"/>
  <c r="G12" i="6"/>
</calcChain>
</file>

<file path=xl/sharedStrings.xml><?xml version="1.0" encoding="utf-8"?>
<sst xmlns="http://schemas.openxmlformats.org/spreadsheetml/2006/main" count="28590" uniqueCount="8412">
  <si>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</si>
  <si>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</si>
  <si>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</si>
  <si>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</si>
  <si>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</si>
  <si>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</si>
  <si>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</si>
  <si>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</si>
  <si>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</si>
  <si>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</si>
  <si>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</si>
  <si>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</si>
  <si>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</si>
  <si>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</si>
  <si>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</si>
  <si>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</si>
  <si>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</si>
  <si>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</si>
  <si>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</si>
  <si>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</si>
  <si>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</si>
  <si>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</si>
  <si>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</si>
  <si>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</si>
  <si>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</si>
  <si>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</si>
  <si>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</si>
  <si>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</si>
  <si>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</si>
  <si>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</si>
  <si>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</si>
  <si>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</si>
  <si>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</si>
  <si>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</si>
  <si>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</si>
  <si>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</si>
  <si>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</si>
  <si>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</si>
  <si>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</si>
  <si>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</si>
  <si>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</si>
  <si>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</si>
  <si>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</si>
  <si>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</si>
  <si>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</si>
  <si>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</si>
  <si>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</si>
  <si>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</si>
  <si>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</si>
  <si>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</si>
  <si>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</si>
  <si>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</si>
  <si>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</si>
  <si>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</si>
  <si>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</si>
  <si>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</si>
  <si>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</si>
  <si>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</si>
  <si>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</si>
  <si>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</si>
  <si>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</si>
  <si>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</si>
  <si>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</si>
  <si>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</si>
  <si>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</si>
  <si>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</si>
  <si>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</si>
  <si>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</si>
  <si>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</si>
  <si>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</si>
  <si>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</si>
  <si>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</si>
  <si>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</si>
  <si>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</si>
  <si>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</si>
  <si>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</si>
  <si>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</si>
  <si>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</si>
  <si>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</si>
  <si>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</si>
  <si>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</si>
  <si>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</si>
  <si>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</si>
  <si>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</si>
  <si>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</si>
  <si>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</si>
  <si>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</si>
  <si>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</si>
  <si>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</si>
  <si>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</si>
  <si>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</si>
  <si>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</si>
  <si>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</si>
  <si>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</si>
  <si>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</si>
  <si>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</si>
  <si>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</si>
  <si>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</si>
  <si>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</si>
  <si>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</si>
  <si>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</si>
  <si>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</si>
  <si>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</si>
  <si>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</si>
  <si>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</si>
  <si>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</si>
  <si>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</si>
  <si>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</si>
  <si>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</si>
  <si>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</si>
  <si>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</si>
  <si>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</si>
  <si>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</si>
  <si>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</si>
  <si>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</si>
  <si>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</si>
  <si>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</si>
  <si>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</si>
  <si>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</si>
  <si>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</si>
  <si>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</si>
  <si>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</si>
  <si>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</si>
  <si>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</si>
  <si>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</si>
  <si>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</si>
  <si>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</si>
  <si>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</si>
  <si>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</si>
  <si>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</si>
  <si>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</si>
  <si>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</si>
  <si>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</si>
  <si>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</si>
  <si>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</si>
  <si>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</si>
  <si>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</si>
  <si>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</si>
  <si>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</si>
  <si>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</si>
  <si>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</si>
  <si>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</si>
  <si>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</si>
  <si>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</si>
  <si>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</si>
  <si>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</si>
  <si>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</si>
  <si>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</si>
  <si>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</si>
  <si>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</si>
  <si>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</si>
  <si>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</si>
  <si>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</si>
  <si>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</si>
  <si>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</si>
  <si>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</si>
  <si>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</si>
  <si>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</si>
  <si>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</si>
  <si>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</si>
  <si>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</si>
  <si>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</si>
  <si>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</si>
  <si>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</si>
  <si>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</si>
  <si>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</si>
  <si>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</si>
  <si>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</si>
  <si>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</si>
  <si>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</si>
  <si>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</si>
  <si>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</si>
  <si>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</si>
  <si>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</si>
  <si>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</si>
  <si>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</si>
  <si>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</si>
  <si>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</si>
  <si>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</si>
  <si>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</si>
  <si>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</si>
  <si>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</si>
  <si>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</si>
  <si>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</si>
  <si>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</si>
  <si>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</si>
  <si>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</si>
  <si>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</si>
  <si>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</si>
  <si>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</si>
  <si>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</si>
  <si>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</si>
  <si>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</si>
  <si>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</si>
  <si>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</si>
  <si>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</si>
  <si>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</si>
  <si>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</si>
  <si>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</si>
  <si>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</si>
  <si>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</si>
  <si>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</si>
  <si>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</si>
  <si>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</si>
  <si>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</si>
  <si>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</si>
  <si>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</si>
  <si>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</si>
  <si>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</si>
  <si>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</si>
  <si>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</si>
  <si>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</si>
  <si>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</si>
  <si>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</si>
  <si>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</si>
  <si>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</si>
  <si>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</si>
  <si>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</si>
  <si>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</si>
  <si>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</si>
  <si>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</si>
  <si>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</si>
  <si>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</si>
  <si>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</si>
  <si>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</si>
  <si>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</si>
  <si>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</si>
  <si>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</si>
  <si>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</si>
  <si>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</si>
  <si>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</si>
  <si>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</si>
  <si>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</si>
  <si>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</si>
  <si>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</si>
  <si>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</si>
  <si>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</si>
  <si>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</si>
  <si>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</si>
  <si>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</si>
  <si>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</si>
  <si>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</si>
  <si>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</si>
  <si>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</si>
  <si>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</si>
  <si>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</si>
  <si>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</si>
  <si>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</si>
  <si>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</si>
  <si>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</si>
  <si>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</si>
  <si>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</si>
  <si>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</si>
  <si>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</si>
  <si>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</si>
  <si>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</si>
  <si>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</si>
  <si>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</si>
  <si>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</si>
  <si>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</si>
  <si>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</si>
  <si>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</si>
  <si>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</si>
  <si>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</si>
  <si>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</si>
  <si>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</si>
  <si>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</si>
  <si>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</si>
  <si>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</si>
  <si>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</si>
  <si>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</si>
  <si>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</si>
  <si>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</si>
  <si>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</si>
  <si>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</si>
  <si>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</si>
  <si>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</si>
  <si>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</si>
  <si>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</si>
  <si>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</si>
  <si>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</si>
  <si>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</si>
  <si>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</si>
  <si>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</si>
  <si>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</si>
  <si>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</si>
  <si>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</si>
  <si>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</si>
  <si>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</si>
  <si>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</si>
  <si>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</si>
  <si>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</si>
  <si>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</si>
  <si>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</si>
  <si>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</si>
  <si>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</si>
  <si>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</si>
  <si>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</si>
  <si>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</si>
  <si>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</si>
  <si>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</si>
  <si>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</si>
  <si>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</si>
  <si>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</si>
  <si>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</si>
  <si>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</si>
  <si>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</si>
  <si>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</si>
  <si>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</si>
  <si>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</si>
  <si>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</si>
  <si>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</si>
  <si>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</si>
  <si>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</si>
  <si>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</si>
  <si>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</si>
  <si>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</si>
  <si>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</si>
  <si>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</si>
  <si>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</si>
  <si>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</si>
  <si>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</si>
  <si>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</si>
  <si>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</si>
  <si>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</si>
  <si>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</si>
  <si>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</si>
  <si>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</si>
  <si>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</si>
  <si>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</si>
  <si>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</si>
  <si>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</si>
  <si>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</si>
  <si>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</si>
  <si>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</si>
  <si>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</si>
  <si>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</si>
  <si>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</si>
  <si>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</si>
  <si>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</si>
  <si>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</si>
  <si>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</si>
  <si>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</si>
  <si>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</si>
  <si>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</si>
  <si>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</si>
  <si>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</si>
  <si>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</si>
  <si>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</si>
  <si>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</si>
  <si>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</si>
  <si>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</si>
  <si>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</si>
  <si>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</si>
  <si>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</si>
  <si>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</si>
  <si>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</si>
  <si>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</si>
  <si>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</si>
  <si>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</si>
  <si>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</si>
  <si>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</si>
  <si>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</si>
  <si>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</si>
  <si>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</si>
  <si>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</si>
  <si>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</si>
  <si>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</si>
  <si>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</si>
  <si>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</si>
  <si>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</si>
  <si>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</si>
  <si>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</si>
  <si>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</si>
  <si>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</si>
  <si>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</si>
  <si>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</si>
  <si>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</si>
  <si>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</si>
  <si>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</si>
  <si>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</si>
  <si>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</si>
  <si>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</si>
  <si>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</si>
  <si>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</si>
  <si>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</si>
  <si>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</si>
  <si>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</si>
  <si>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</si>
  <si>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</si>
  <si>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</si>
  <si>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</si>
  <si>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</si>
  <si>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</si>
  <si>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</si>
  <si>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</si>
  <si>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</si>
  <si>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</si>
  <si>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</si>
  <si>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</si>
  <si>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</si>
  <si>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</si>
  <si>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</si>
  <si>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</si>
  <si>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</si>
  <si>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</si>
  <si>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</si>
  <si>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</si>
  <si>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</si>
  <si>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</si>
  <si>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</si>
  <si>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</si>
  <si>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</si>
  <si>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</si>
  <si>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</si>
  <si>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</si>
  <si>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</si>
  <si>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</si>
  <si>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</si>
  <si>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</si>
  <si>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</si>
  <si>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</si>
  <si>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</si>
  <si>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</si>
  <si>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</si>
  <si>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</si>
  <si>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</si>
  <si>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</si>
  <si>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</si>
  <si>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</si>
  <si>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</si>
  <si>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</si>
  <si>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</si>
  <si>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</si>
  <si>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</si>
  <si>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</si>
  <si>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</si>
  <si>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</si>
  <si>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</si>
  <si>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</si>
  <si>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</si>
  <si>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</si>
  <si>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</si>
  <si>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</si>
  <si>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</si>
  <si>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</si>
  <si>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</si>
  <si>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</si>
  <si>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</si>
  <si>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</si>
  <si>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</si>
  <si>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</si>
  <si>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</si>
  <si>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</si>
  <si>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</si>
  <si>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</si>
  <si>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</si>
  <si>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</si>
  <si>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</si>
  <si>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</si>
  <si>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</si>
  <si>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</si>
  <si>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</si>
  <si>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</si>
  <si>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</si>
  <si>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</si>
  <si>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</si>
  <si>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</si>
  <si>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</si>
  <si>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</si>
  <si>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</si>
  <si>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</si>
  <si>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</si>
  <si>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</si>
  <si>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</si>
  <si>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</si>
  <si>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</si>
  <si>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</si>
  <si>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</si>
  <si>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</si>
  <si>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</si>
  <si>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</si>
  <si>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</si>
  <si>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</si>
  <si>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</si>
  <si>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</si>
  <si>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</si>
  <si>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</si>
  <si>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</si>
  <si>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</si>
  <si>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</si>
  <si>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</si>
  <si>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</si>
  <si>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</si>
  <si>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</si>
  <si>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</si>
  <si>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</si>
  <si>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</si>
  <si>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</si>
  <si>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</si>
  <si>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</si>
  <si>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</si>
  <si>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</si>
  <si>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</si>
  <si>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</si>
  <si>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</si>
  <si>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</si>
  <si>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</si>
  <si>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</si>
  <si>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</si>
  <si>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</si>
  <si>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</si>
  <si>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</si>
  <si>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</si>
  <si>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</si>
  <si>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</si>
  <si>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</si>
  <si>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</si>
  <si>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</si>
  <si>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</si>
  <si>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</si>
  <si>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</si>
  <si>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</si>
  <si>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</si>
  <si>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</si>
  <si>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</si>
  <si>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</si>
  <si>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</si>
  <si>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</si>
  <si>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</si>
  <si>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</si>
  <si>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</si>
  <si>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</si>
  <si>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</si>
  <si>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</si>
  <si>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</si>
  <si>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</si>
  <si>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</si>
  <si>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</si>
  <si>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</si>
  <si>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</si>
  <si>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</si>
  <si>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</si>
  <si>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</si>
  <si>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</si>
  <si>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</si>
  <si>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</si>
  <si>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</si>
  <si>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</si>
  <si>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</si>
  <si>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</si>
  <si>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</si>
  <si>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</si>
  <si>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</si>
  <si>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</si>
  <si>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</si>
  <si>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</si>
  <si>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</si>
  <si>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</si>
  <si>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</si>
  <si>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</si>
  <si>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</si>
  <si>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</si>
  <si>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</si>
  <si>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</si>
  <si>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</si>
  <si>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</si>
  <si>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</si>
  <si>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</si>
  <si>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</si>
  <si>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</si>
  <si>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</si>
  <si>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</si>
  <si>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</si>
  <si>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</si>
  <si>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</si>
  <si>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</si>
  <si>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</si>
  <si>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</si>
  <si>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</si>
  <si>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</si>
  <si>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</si>
  <si>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</si>
  <si>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</si>
  <si>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</si>
  <si>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</si>
  <si>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</si>
  <si>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</si>
  <si>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</si>
  <si>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</si>
  <si>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</si>
  <si>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</si>
  <si>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</si>
  <si>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</si>
  <si>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</si>
  <si>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</si>
  <si>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</si>
  <si>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</si>
  <si>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</si>
  <si>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</si>
  <si>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</si>
  <si>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</si>
  <si>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</si>
  <si>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</si>
  <si>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</si>
  <si>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</si>
  <si>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</si>
  <si>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</si>
  <si>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</si>
  <si>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</si>
  <si>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</si>
  <si>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</si>
  <si>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</si>
  <si>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</si>
  <si>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</si>
  <si>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</si>
  <si>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</si>
  <si>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</si>
  <si>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</si>
  <si>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</si>
  <si>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</si>
  <si>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</si>
  <si>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</si>
  <si>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</si>
  <si>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</si>
  <si>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</si>
  <si>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</si>
  <si>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</si>
  <si>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</si>
  <si>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</si>
  <si>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</si>
  <si>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</si>
  <si>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</si>
  <si>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</si>
  <si>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</si>
  <si>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</si>
  <si>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</si>
  <si>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</si>
  <si>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</si>
  <si>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</si>
  <si>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</si>
  <si>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</si>
  <si>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</si>
  <si>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</si>
  <si>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</si>
  <si>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</si>
  <si>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</si>
  <si>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</si>
  <si>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</si>
  <si>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</si>
  <si>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</si>
  <si>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</si>
  <si>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</si>
  <si>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</si>
  <si>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</si>
  <si>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</si>
  <si>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</si>
  <si>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</si>
  <si>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</si>
  <si>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</si>
  <si>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</si>
  <si>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</si>
  <si>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</si>
  <si>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</si>
  <si>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</si>
  <si>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</si>
  <si>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</si>
  <si>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</si>
  <si>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</si>
  <si>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</si>
  <si>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</si>
  <si>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</si>
  <si>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</si>
  <si>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</si>
  <si>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</si>
  <si>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</si>
  <si>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</si>
  <si>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</si>
  <si>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</si>
  <si>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</si>
  <si>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</si>
  <si>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</si>
  <si>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</si>
  <si>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</si>
  <si>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</si>
  <si>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</si>
  <si>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</si>
  <si>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</si>
  <si>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</si>
  <si>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</si>
  <si>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</si>
  <si>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</si>
  <si>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</si>
  <si>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</si>
  <si>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</si>
  <si>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</si>
  <si>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</si>
  <si>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</si>
  <si>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</si>
  <si>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</si>
  <si>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</si>
  <si>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</si>
  <si>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</si>
  <si>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</si>
  <si>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</si>
  <si>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</si>
  <si>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</si>
  <si>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</si>
  <si>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</si>
  <si>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</si>
  <si>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</si>
  <si>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</si>
  <si>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</si>
  <si>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</si>
  <si>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</si>
  <si>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</si>
  <si>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</si>
  <si>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</si>
  <si>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</si>
  <si>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</si>
  <si>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</si>
  <si>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</si>
  <si>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</si>
  <si>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</si>
  <si>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</si>
  <si>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</si>
  <si>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</si>
  <si>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</si>
  <si>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</si>
  <si>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</si>
  <si>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</si>
  <si>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</si>
  <si>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</si>
  <si>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</si>
  <si>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</si>
  <si>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</si>
  <si>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</si>
  <si>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</si>
  <si>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</si>
  <si>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</si>
  <si>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</si>
  <si>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</si>
  <si>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</si>
  <si>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</si>
  <si>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</si>
  <si>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</si>
  <si>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</si>
  <si>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</si>
  <si>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</si>
  <si>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</si>
  <si>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</si>
  <si>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</si>
  <si>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</si>
  <si>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</si>
  <si>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</si>
  <si>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</si>
  <si>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</si>
  <si>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</si>
  <si>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</si>
  <si>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</si>
  <si>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</si>
  <si>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</si>
  <si>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</si>
  <si>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</si>
  <si>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</si>
  <si>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</si>
  <si>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</si>
  <si>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</si>
  <si>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</si>
  <si>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</si>
  <si>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</si>
  <si>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</si>
  <si>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</si>
  <si>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</si>
  <si>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</si>
  <si>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</si>
  <si>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</si>
  <si>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</si>
  <si>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</si>
  <si>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</si>
  <si>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</si>
  <si>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</si>
  <si>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</si>
  <si>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</si>
  <si>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</si>
  <si>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</si>
  <si>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</si>
  <si>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</si>
  <si>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</si>
  <si>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</si>
  <si>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</si>
  <si>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</si>
  <si>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</si>
  <si>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</si>
  <si>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</si>
  <si>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</si>
  <si>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</si>
  <si>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</si>
  <si>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</si>
  <si>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</si>
  <si>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</si>
  <si>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</si>
  <si>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</si>
  <si>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</si>
  <si>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</si>
  <si>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</si>
  <si>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</si>
  <si>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</si>
  <si>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</si>
  <si>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</si>
  <si>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</si>
  <si>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</si>
  <si>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</si>
  <si>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</si>
  <si>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</si>
  <si>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</si>
  <si>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</si>
  <si>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</si>
  <si>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</si>
  <si>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</si>
  <si>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</si>
  <si>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</si>
  <si>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</si>
  <si>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</si>
  <si>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</si>
  <si>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</si>
  <si>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</si>
  <si>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</si>
  <si>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</si>
  <si>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</si>
  <si>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</si>
  <si>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</si>
  <si>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</si>
  <si>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</si>
  <si>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</si>
  <si>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</si>
  <si>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</si>
  <si>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</si>
  <si>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</si>
  <si>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</si>
  <si>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</si>
  <si>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</si>
  <si>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</si>
  <si>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</si>
  <si>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</si>
  <si>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</si>
  <si>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</si>
  <si>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</si>
  <si>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</si>
  <si>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</si>
  <si>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</si>
  <si>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</si>
  <si>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</si>
  <si>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</si>
  <si>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</si>
  <si>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</si>
  <si>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</si>
  <si>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</si>
  <si>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</si>
  <si>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</si>
  <si>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</si>
  <si>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</si>
  <si>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</si>
  <si>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</si>
  <si>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</si>
  <si>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</si>
  <si>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</si>
  <si>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</si>
  <si>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</si>
  <si>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</si>
  <si>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</si>
  <si>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</si>
  <si>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</si>
  <si>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</si>
  <si>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</si>
  <si>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</si>
  <si>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</si>
  <si>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</si>
  <si>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</si>
  <si>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</si>
  <si>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</si>
  <si>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</si>
  <si>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</si>
  <si>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</si>
  <si>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</si>
  <si>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</si>
  <si>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</si>
  <si>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</si>
  <si>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</si>
  <si>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</si>
  <si>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</si>
  <si>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</si>
  <si>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</si>
  <si>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</si>
  <si>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</si>
  <si>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</si>
  <si>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</si>
  <si>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</si>
  <si>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</si>
  <si>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</si>
  <si>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</si>
  <si>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</si>
  <si>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</si>
  <si>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</si>
  <si>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</si>
  <si>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</si>
  <si>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</si>
  <si>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</si>
  <si>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</si>
  <si>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</si>
  <si>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</si>
  <si>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</si>
  <si>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</si>
  <si>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</si>
  <si>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</si>
  <si>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</si>
  <si>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</si>
  <si>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</si>
  <si>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</si>
  <si>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</si>
  <si>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</si>
  <si>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</si>
  <si>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</si>
  <si>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</si>
  <si>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</si>
  <si>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</si>
  <si>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</si>
  <si>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</si>
  <si>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</si>
  <si>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</si>
  <si>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</si>
  <si>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</si>
  <si>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</si>
  <si>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</si>
  <si>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</si>
  <si>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</si>
  <si>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</si>
  <si>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</si>
  <si>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</si>
  <si>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</si>
  <si>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</si>
  <si>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</si>
  <si>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</si>
  <si>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</si>
  <si>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</si>
  <si>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</si>
  <si>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</si>
  <si>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</si>
  <si>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</si>
  <si>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</si>
  <si>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</si>
  <si>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</si>
  <si>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</si>
  <si>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</si>
  <si>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</si>
  <si>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</si>
  <si>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</si>
  <si>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</si>
  <si>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</si>
  <si>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</si>
  <si>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</si>
  <si>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</si>
  <si>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</si>
  <si>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</si>
  <si>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</si>
  <si>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</si>
  <si>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</si>
  <si>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</si>
  <si>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</si>
  <si>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</si>
  <si>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</si>
  <si>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</si>
  <si>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</si>
  <si>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</si>
  <si>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</si>
  <si>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</si>
  <si>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</si>
  <si>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</si>
  <si>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</si>
  <si>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</si>
  <si>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</si>
  <si>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</si>
  <si>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</si>
  <si>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</si>
  <si>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</si>
  <si>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</si>
  <si>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</si>
  <si>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</si>
  <si>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</si>
  <si>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</si>
  <si>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</si>
  <si>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</si>
  <si>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</si>
  <si>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</si>
  <si>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</si>
  <si>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</si>
  <si>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</si>
  <si>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</si>
  <si>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</si>
  <si>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</si>
  <si>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</si>
  <si>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</si>
  <si>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</si>
  <si>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</si>
  <si>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</si>
  <si>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</si>
  <si>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</si>
  <si>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</si>
  <si>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</si>
  <si>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</si>
  <si>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</si>
  <si>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</si>
  <si>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</si>
  <si>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</si>
  <si>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</si>
  <si>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</si>
  <si>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</si>
  <si>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</si>
  <si>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</si>
  <si>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</si>
  <si>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</si>
  <si>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</si>
  <si>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</si>
  <si>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</si>
  <si>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</si>
  <si>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</si>
  <si>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</si>
  <si>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</si>
  <si>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</si>
  <si>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</si>
  <si>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</si>
  <si>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</si>
  <si>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</si>
  <si>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</si>
  <si>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</si>
  <si>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</si>
  <si>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</si>
  <si>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</si>
  <si>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</si>
  <si>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</si>
  <si>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</si>
  <si>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</si>
  <si>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</si>
  <si>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</si>
  <si>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</si>
  <si>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</si>
  <si>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</si>
  <si>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</si>
  <si>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</si>
  <si>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</si>
  <si>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</si>
  <si>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</si>
  <si>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</si>
  <si>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</si>
  <si>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</si>
  <si>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</si>
  <si>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</si>
  <si>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</si>
  <si>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</si>
  <si>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</si>
  <si>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</si>
  <si>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</si>
  <si>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</si>
  <si>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</si>
  <si>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</si>
  <si>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</si>
  <si>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</si>
  <si>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</si>
  <si>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</si>
  <si>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</si>
  <si>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</si>
  <si>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</si>
  <si>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</si>
  <si>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</si>
  <si>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</si>
  <si>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</si>
  <si>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</si>
  <si>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</si>
  <si>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</si>
  <si>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</si>
  <si>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</si>
  <si>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</si>
  <si>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</si>
  <si>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</si>
  <si>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</si>
  <si>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</si>
  <si>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</si>
  <si>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</si>
  <si>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</si>
  <si>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</si>
  <si>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</si>
  <si>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</si>
  <si>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</si>
  <si>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</si>
  <si>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</si>
  <si>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</si>
  <si>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</si>
  <si>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</si>
  <si>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</si>
  <si>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</si>
  <si>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</si>
  <si>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</si>
  <si>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</si>
  <si>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</si>
  <si>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</si>
  <si>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</si>
  <si>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</si>
  <si>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</si>
  <si>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</si>
  <si>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</si>
  <si>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</si>
  <si>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</si>
  <si>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</si>
  <si>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</si>
  <si>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</si>
  <si>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</si>
  <si>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</si>
  <si>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</si>
  <si>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</si>
  <si>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</si>
  <si>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</si>
  <si>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</si>
  <si>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</si>
  <si>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</si>
  <si>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</si>
  <si>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</si>
  <si>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</si>
  <si>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</si>
  <si>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</si>
  <si>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</si>
  <si>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</si>
  <si>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</si>
  <si>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</si>
  <si>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</si>
  <si>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</si>
  <si>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</si>
  <si>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</si>
  <si>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</si>
  <si>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</si>
  <si>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</si>
  <si>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</si>
  <si>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</si>
  <si>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</si>
  <si>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</si>
  <si>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</si>
  <si>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</si>
  <si>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</si>
  <si>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</si>
  <si>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</si>
  <si>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</si>
  <si>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</si>
  <si>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</si>
  <si>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</si>
  <si>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</si>
  <si>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</si>
  <si>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</si>
  <si>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</si>
  <si>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</si>
  <si>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</si>
  <si>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</si>
  <si>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</si>
  <si>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</si>
  <si>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</si>
  <si>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</si>
  <si>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</si>
  <si>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</si>
  <si>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</si>
  <si>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</si>
  <si>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</si>
  <si>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</si>
  <si>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</si>
  <si>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</si>
  <si>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</si>
  <si>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</si>
  <si>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</si>
  <si>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</si>
  <si>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</si>
  <si>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</si>
  <si>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</si>
  <si>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</si>
  <si>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</si>
  <si>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</si>
  <si>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</si>
  <si>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</si>
  <si>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</si>
  <si>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</si>
  <si>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</si>
  <si>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</si>
  <si>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</si>
  <si>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</si>
  <si>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</si>
  <si>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</si>
  <si>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</si>
  <si>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</si>
  <si>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</si>
  <si>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</si>
  <si>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</si>
  <si>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</si>
  <si>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</si>
  <si>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</si>
  <si>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</si>
  <si>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</si>
  <si>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</si>
  <si>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</si>
  <si>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</si>
  <si>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</si>
  <si>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</si>
  <si>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</si>
  <si>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</si>
  <si>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</si>
  <si>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</si>
  <si>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</si>
  <si>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</si>
  <si>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</si>
  <si>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</si>
  <si>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</si>
  <si>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</si>
  <si>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</si>
  <si>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</si>
  <si>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</si>
  <si>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</si>
  <si>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</si>
  <si>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</si>
  <si>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</si>
  <si>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</si>
  <si>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</si>
  <si>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</si>
  <si>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</si>
  <si>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</si>
  <si>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</si>
  <si>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</si>
  <si>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</si>
  <si>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</si>
  <si>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</si>
  <si>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</si>
  <si>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</si>
  <si>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</si>
  <si>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</si>
  <si>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</si>
  <si>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</si>
  <si>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</si>
  <si>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</si>
  <si>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</si>
  <si>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</si>
  <si>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</si>
  <si>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</si>
  <si>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</si>
  <si>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</si>
  <si>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</si>
  <si>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</si>
  <si>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</si>
  <si>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</si>
  <si>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</si>
  <si>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</si>
  <si>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</si>
  <si>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</si>
  <si>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</si>
  <si>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</si>
  <si>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</si>
  <si>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</si>
  <si>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</si>
  <si>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</si>
  <si>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</si>
  <si>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</si>
  <si>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</si>
  <si>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</si>
  <si>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</si>
  <si>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</si>
  <si>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</si>
  <si>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</si>
  <si>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</si>
  <si>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</si>
  <si>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</si>
  <si>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</si>
  <si>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</si>
  <si>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</si>
  <si>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</si>
  <si>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</si>
  <si>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</si>
  <si>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</si>
  <si>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</si>
  <si>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</si>
  <si>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</si>
  <si>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</si>
  <si>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</si>
  <si>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</si>
  <si>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</si>
  <si>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</si>
  <si>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</si>
  <si>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</si>
  <si>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</si>
  <si>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</si>
  <si>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</si>
  <si>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</si>
  <si>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</si>
  <si>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</si>
  <si>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</si>
  <si>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</si>
  <si>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</si>
  <si>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</si>
  <si>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</si>
  <si>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</si>
  <si>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</si>
  <si>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</si>
  <si>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</si>
  <si>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</si>
  <si>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</si>
  <si>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</si>
  <si>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</si>
  <si>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</si>
  <si>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</si>
  <si>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</si>
  <si>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</si>
  <si>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</si>
  <si>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</si>
  <si>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</si>
  <si>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</si>
  <si>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</si>
  <si>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</si>
  <si>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</si>
  <si>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</si>
  <si>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</si>
  <si>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</si>
  <si>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</si>
  <si>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</si>
  <si>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</si>
  <si>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</si>
  <si>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</si>
  <si>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</si>
  <si>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</si>
  <si>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</si>
  <si>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</si>
  <si>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</si>
  <si>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</si>
  <si>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</si>
  <si>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</si>
  <si>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</si>
  <si>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</si>
  <si>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</si>
  <si>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</si>
  <si>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</si>
  <si>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</si>
  <si>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</si>
  <si>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</si>
  <si>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</si>
  <si>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</si>
  <si>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</si>
  <si>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</si>
  <si>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</si>
  <si>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</si>
  <si>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</si>
  <si>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</si>
  <si>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</si>
  <si>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</si>
  <si>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</si>
  <si>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</si>
  <si>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</si>
  <si>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</si>
  <si>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</si>
  <si>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</si>
  <si>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</si>
  <si>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</si>
  <si>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</si>
  <si>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</si>
  <si>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</si>
  <si>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</si>
  <si>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</si>
  <si>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</si>
  <si>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</si>
  <si>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</si>
  <si>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</si>
  <si>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</si>
  <si>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</si>
  <si>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</si>
  <si>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</si>
  <si>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</si>
  <si>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</si>
  <si>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</si>
  <si>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</si>
  <si>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</si>
  <si>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</si>
  <si>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</si>
  <si>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</si>
  <si>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</si>
  <si>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</si>
  <si>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</si>
  <si>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</si>
  <si>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</si>
  <si>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</si>
  <si>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</si>
  <si>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</si>
  <si>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</si>
  <si>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</si>
  <si>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</si>
  <si>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</si>
  <si>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</si>
  <si>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</si>
  <si>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</si>
  <si>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</si>
  <si>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</si>
  <si>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</si>
  <si>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</si>
  <si>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</si>
  <si>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</si>
  <si>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</si>
  <si>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</si>
  <si>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</si>
  <si>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</si>
  <si>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</si>
  <si>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</si>
  <si>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</si>
  <si>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</si>
  <si>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</si>
  <si>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</si>
  <si>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</si>
  <si>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</si>
  <si>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</si>
  <si>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</si>
  <si>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</si>
  <si>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</si>
  <si>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</si>
  <si>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</si>
  <si>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</si>
  <si>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</si>
  <si>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</si>
  <si>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</si>
  <si>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</si>
  <si>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</si>
  <si>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</si>
  <si>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</si>
  <si>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</si>
  <si>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</si>
  <si>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</si>
  <si>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</si>
  <si>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</si>
  <si>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</si>
  <si>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</si>
  <si>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</si>
  <si>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</si>
  <si>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</si>
  <si>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</si>
  <si>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</si>
  <si>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</si>
  <si>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</si>
  <si>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</si>
  <si>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</si>
  <si>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</si>
  <si>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</si>
  <si>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</si>
  <si>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</si>
  <si>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</si>
  <si>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</si>
  <si>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</si>
  <si>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</si>
  <si>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</si>
  <si>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</si>
  <si>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</si>
  <si>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</si>
  <si>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</si>
  <si>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</si>
  <si>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</si>
  <si>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</si>
  <si>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</si>
  <si>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</si>
  <si>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</si>
  <si>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</si>
  <si>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</si>
  <si>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</si>
  <si>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</si>
  <si>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</si>
  <si>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</si>
  <si>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</si>
  <si>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</si>
  <si>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</si>
  <si>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</si>
  <si>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</si>
  <si>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</si>
  <si>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</si>
  <si>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</si>
  <si>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</si>
  <si>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</si>
  <si>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</si>
  <si>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</si>
  <si>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</si>
  <si>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</si>
  <si>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</si>
  <si>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</si>
  <si>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</si>
  <si>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</si>
  <si>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</si>
  <si>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</si>
  <si>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</si>
  <si>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</si>
  <si>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</si>
  <si>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</si>
  <si>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</si>
  <si>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</si>
  <si>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</si>
  <si>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</si>
  <si>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</si>
  <si>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</si>
  <si>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</si>
  <si>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</si>
  <si>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</si>
  <si>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</si>
  <si>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</si>
  <si>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</si>
  <si>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</si>
  <si>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</si>
  <si>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</si>
  <si>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</si>
  <si>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</si>
  <si>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</si>
  <si>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</si>
  <si>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</si>
  <si>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</si>
  <si>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</si>
  <si>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</si>
  <si>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</si>
  <si>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</si>
  <si>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</si>
  <si>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</si>
  <si>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</si>
  <si>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</si>
  <si>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</si>
  <si>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</si>
  <si>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</si>
  <si>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</si>
  <si>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</si>
  <si>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</si>
  <si>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</si>
  <si>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</si>
  <si>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</si>
  <si>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</si>
  <si>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</si>
  <si>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</si>
  <si>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</si>
  <si>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</si>
  <si>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</si>
  <si>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</si>
  <si>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</si>
  <si>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</si>
  <si>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</si>
  <si>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</si>
  <si>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</si>
  <si>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</si>
  <si>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</si>
  <si>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</si>
  <si>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</si>
  <si>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</si>
  <si>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</si>
  <si>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</si>
  <si>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</si>
  <si>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</si>
  <si>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</si>
  <si>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</si>
  <si>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</si>
  <si>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</si>
  <si>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</si>
  <si>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</si>
  <si>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</si>
  <si>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</si>
  <si>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</si>
  <si>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</si>
  <si>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</si>
  <si>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</si>
  <si>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</si>
  <si>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</si>
  <si>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</si>
  <si>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</si>
  <si>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</si>
  <si>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</si>
  <si>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</si>
  <si>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</si>
  <si>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</si>
  <si>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</si>
  <si>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</si>
  <si>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</si>
  <si>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</si>
  <si>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</si>
  <si>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</si>
  <si>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</si>
  <si>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</si>
  <si>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</si>
  <si>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</si>
  <si>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</si>
  <si>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</si>
  <si>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</si>
  <si>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</si>
  <si>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</si>
  <si>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</si>
  <si>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</si>
  <si>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</si>
  <si>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</si>
  <si>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</si>
  <si>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</si>
  <si>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</si>
  <si>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</si>
  <si>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</si>
  <si>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</si>
  <si>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</si>
  <si>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</si>
  <si>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</si>
  <si>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</si>
  <si>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</si>
  <si>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</si>
  <si>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</si>
  <si>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</si>
  <si>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</si>
  <si>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</si>
  <si>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</si>
  <si>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</si>
  <si>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</si>
  <si>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</si>
  <si>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</si>
  <si>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</si>
  <si>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</si>
  <si>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</si>
  <si>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</si>
  <si>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</si>
  <si>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</si>
  <si>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</si>
  <si>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</si>
  <si>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</si>
  <si>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</si>
  <si>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</si>
  <si>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</si>
  <si>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</si>
  <si>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</si>
  <si>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</si>
  <si>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</si>
  <si>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</si>
  <si>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</si>
  <si>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</si>
  <si>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</si>
  <si>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</si>
  <si>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</si>
  <si>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</si>
  <si>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</si>
  <si>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</si>
  <si>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</si>
  <si>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</si>
  <si>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</si>
  <si>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</si>
  <si>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</si>
  <si>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</si>
  <si>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</si>
  <si>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</si>
  <si>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</si>
  <si>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</si>
  <si>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</si>
  <si>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</si>
  <si>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</si>
  <si>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</si>
  <si>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</si>
  <si>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</si>
  <si>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</si>
  <si>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</si>
  <si>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</si>
  <si>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</si>
  <si>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</si>
  <si>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</si>
  <si>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</si>
  <si>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</si>
  <si>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</si>
  <si>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</si>
  <si>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</si>
  <si>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</si>
  <si>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</si>
  <si>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</si>
  <si>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</si>
  <si>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</si>
  <si>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</si>
  <si>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</si>
  <si>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</si>
  <si>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</si>
  <si>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</si>
  <si>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</si>
  <si>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</si>
  <si>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</si>
  <si>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</si>
  <si>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</si>
  <si>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</si>
  <si>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</si>
  <si>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</si>
  <si>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</si>
  <si>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</si>
  <si>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</si>
  <si>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</si>
  <si>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</si>
  <si>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</si>
  <si>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</si>
  <si>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</si>
  <si>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</si>
  <si>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</si>
  <si>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</si>
  <si>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</si>
  <si>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</si>
  <si>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</si>
  <si>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</si>
  <si>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</si>
  <si>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</si>
  <si>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</si>
  <si>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</si>
  <si>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</si>
  <si>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</si>
  <si>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</si>
  <si>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</si>
  <si>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</si>
  <si>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</si>
  <si>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</si>
  <si>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</si>
  <si>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</si>
  <si>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</si>
  <si>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</si>
  <si>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</si>
  <si>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</si>
  <si>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</si>
  <si>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</si>
  <si>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</si>
  <si>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</si>
  <si>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</si>
  <si>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</si>
  <si>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</si>
  <si>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</si>
  <si>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</si>
  <si>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</si>
  <si>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</si>
  <si>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</si>
  <si>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</si>
  <si>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</si>
  <si>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</si>
  <si>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</si>
  <si>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</si>
  <si>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</si>
  <si>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</si>
  <si>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</si>
  <si>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</si>
  <si>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</si>
  <si>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</si>
  <si>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</si>
  <si>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</si>
  <si>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</si>
  <si>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</si>
  <si>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</si>
  <si>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</si>
  <si>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</si>
  <si>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</si>
  <si>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</si>
  <si>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</si>
  <si>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</si>
  <si>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</si>
  <si>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</si>
  <si>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</si>
  <si>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</si>
  <si>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</si>
  <si>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</si>
  <si>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</si>
  <si>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</si>
  <si>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</si>
  <si>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</si>
  <si>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</si>
  <si>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</si>
  <si>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</si>
  <si>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</si>
  <si>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</si>
  <si>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</si>
  <si>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</si>
  <si>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</si>
  <si>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</si>
  <si>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</si>
  <si>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</si>
  <si>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</si>
  <si>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</si>
  <si>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</si>
  <si>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</si>
  <si>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</si>
  <si>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</si>
  <si>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</si>
  <si>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</si>
  <si>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</si>
  <si>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</si>
  <si>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</si>
  <si>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</si>
  <si>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</si>
  <si>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</si>
  <si>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</si>
  <si>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</si>
  <si>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</si>
  <si>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</si>
  <si>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</si>
  <si>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</si>
  <si>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</si>
  <si>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</si>
  <si>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</si>
  <si>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</si>
  <si>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</si>
  <si>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</si>
  <si>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</si>
  <si>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</si>
  <si>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</si>
  <si>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</si>
  <si>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</si>
  <si>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</si>
  <si>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</si>
  <si>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</si>
  <si>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</si>
  <si>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</si>
  <si>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</si>
  <si>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</si>
  <si>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</si>
  <si>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</si>
  <si>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</si>
  <si>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</si>
  <si>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</si>
  <si>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</si>
  <si>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</si>
  <si>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</si>
  <si>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</si>
  <si>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</si>
  <si>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</si>
  <si>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</si>
  <si>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</si>
  <si>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</si>
  <si>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</si>
  <si>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</si>
  <si>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</si>
  <si>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</si>
  <si>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</si>
  <si>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</si>
  <si>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</si>
  <si>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</si>
  <si>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</si>
  <si>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</si>
  <si>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</si>
  <si>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</si>
  <si>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</si>
  <si>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</si>
  <si>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</si>
  <si>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</si>
  <si>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</si>
  <si>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</si>
  <si>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</si>
  <si>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</si>
  <si>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</si>
  <si>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</si>
  <si>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</si>
  <si>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</si>
  <si>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</si>
  <si>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</si>
  <si>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</si>
  <si>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</si>
  <si>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</si>
  <si>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</si>
  <si>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</si>
  <si>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</si>
  <si>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</si>
  <si>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</si>
  <si>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</si>
  <si>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</si>
  <si>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</si>
  <si>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</si>
  <si>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</si>
  <si>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</si>
  <si>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</si>
  <si>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</si>
  <si>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</si>
  <si>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</si>
  <si>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</si>
  <si>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</si>
  <si>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</si>
  <si>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</si>
  <si>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</si>
  <si>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</si>
  <si>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</si>
  <si>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</si>
  <si>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</si>
  <si>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</si>
  <si>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</si>
  <si>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</si>
  <si>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</si>
  <si>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</si>
  <si>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</si>
  <si>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</si>
  <si>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</si>
  <si>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</si>
  <si>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</si>
  <si>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</si>
  <si>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</si>
  <si>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</si>
  <si>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</si>
  <si>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</si>
  <si>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</si>
  <si>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</si>
  <si>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</si>
  <si>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</si>
  <si>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</si>
  <si>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</si>
  <si>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</si>
  <si>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</si>
  <si>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</si>
  <si>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</si>
  <si>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</si>
  <si>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</si>
  <si>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</si>
  <si>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</si>
  <si>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</si>
  <si>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</si>
  <si>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</si>
  <si>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</si>
  <si>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</si>
  <si>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</si>
  <si>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</si>
  <si>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</si>
  <si>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</si>
  <si>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</si>
  <si>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</si>
  <si>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</si>
  <si>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</si>
  <si>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</si>
  <si>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</si>
  <si>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</si>
  <si>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</si>
  <si>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</si>
  <si>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</si>
  <si>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</si>
  <si>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</si>
  <si>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</si>
  <si>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</si>
  <si>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</si>
  <si>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</si>
  <si>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</si>
  <si>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</si>
  <si>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</si>
  <si>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</si>
  <si>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</si>
  <si>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</si>
  <si>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</si>
  <si>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</si>
  <si>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</si>
  <si>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</si>
  <si>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</si>
  <si>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</si>
  <si>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</si>
  <si>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</si>
  <si>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</si>
  <si>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</si>
  <si>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</si>
  <si>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</si>
  <si>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</si>
  <si>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</si>
  <si>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</si>
  <si>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</si>
  <si>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</si>
  <si>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</si>
  <si>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</si>
  <si>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</si>
  <si>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</si>
  <si>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</si>
  <si>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</si>
  <si>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</si>
  <si>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</si>
  <si>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</si>
  <si>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</si>
  <si>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</si>
  <si>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</si>
  <si>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</si>
  <si>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</si>
  <si>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</si>
  <si>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</si>
  <si>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</si>
  <si>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</si>
  <si>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</si>
  <si>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</si>
  <si>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</si>
  <si>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</si>
  <si>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</si>
  <si>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</si>
  <si>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</si>
  <si>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</si>
  <si>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</si>
  <si>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</si>
  <si>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</si>
  <si>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</si>
  <si>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</si>
  <si>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</si>
  <si>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</si>
  <si>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</si>
  <si>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</si>
  <si>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</si>
  <si>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</si>
  <si>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</si>
  <si>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</si>
  <si>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</si>
  <si>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</si>
  <si>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</si>
  <si>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</si>
  <si>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</si>
  <si>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</si>
  <si>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</si>
  <si>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</si>
  <si>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</si>
  <si>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</si>
  <si>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</si>
  <si>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</si>
  <si>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</si>
  <si>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</si>
  <si>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</si>
  <si>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</si>
  <si>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</si>
  <si>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</si>
  <si>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</si>
  <si>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</si>
  <si>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</si>
  <si>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</si>
  <si>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</si>
  <si>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</si>
  <si>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</si>
  <si>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</si>
  <si>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</si>
  <si>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</si>
  <si>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</si>
  <si>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</si>
  <si>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</si>
  <si>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</si>
  <si>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</si>
  <si>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</si>
  <si>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</si>
  <si>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</si>
  <si>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</si>
  <si>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</si>
  <si>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</si>
  <si>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</si>
  <si>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</si>
  <si>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</si>
  <si>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</si>
  <si>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</si>
  <si>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</si>
  <si>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</si>
  <si>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</si>
  <si>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</si>
  <si>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</si>
  <si>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</si>
  <si>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</si>
  <si>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</si>
  <si>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</si>
  <si>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</si>
  <si>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</si>
  <si>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</si>
  <si>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</si>
  <si>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</si>
  <si>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</si>
  <si>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</si>
  <si>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</si>
  <si>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</si>
  <si>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</si>
  <si>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</si>
  <si>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</si>
  <si>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</si>
  <si>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</si>
  <si>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</si>
  <si>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</si>
  <si>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</si>
  <si>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</si>
  <si>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</si>
  <si>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</si>
  <si>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</si>
  <si>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</si>
  <si>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</si>
  <si>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</si>
  <si>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</si>
  <si>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</si>
  <si>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</si>
  <si>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</si>
  <si>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</si>
  <si>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</si>
  <si>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</si>
  <si>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</si>
  <si>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</si>
  <si>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</si>
  <si>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</si>
  <si>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</si>
  <si>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</si>
  <si>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</si>
  <si>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</si>
  <si>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</si>
  <si>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</si>
  <si>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</si>
  <si>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</si>
  <si>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</si>
  <si>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</si>
  <si>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</si>
  <si>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</si>
  <si>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</si>
  <si>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</si>
  <si>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</si>
  <si>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</si>
  <si>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</si>
  <si>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</si>
  <si>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</si>
  <si>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</si>
  <si>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</si>
  <si>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</si>
  <si>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</si>
  <si>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</si>
  <si>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</si>
  <si>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</si>
  <si>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</si>
  <si>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</si>
  <si>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</si>
  <si>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</si>
  <si>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</si>
  <si>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</si>
  <si>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</si>
  <si>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</si>
  <si>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</si>
  <si>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</si>
  <si>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</si>
  <si>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</si>
  <si>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</si>
  <si>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</si>
  <si>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</si>
  <si>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</si>
  <si>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</si>
  <si>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</si>
  <si>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</si>
  <si>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</si>
  <si>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</si>
  <si>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</si>
  <si>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</si>
  <si>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</si>
  <si>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</si>
  <si>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</si>
  <si>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</si>
  <si>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</si>
  <si>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</si>
  <si>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</si>
  <si>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</si>
  <si>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</si>
  <si>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</si>
  <si>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</si>
  <si>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</si>
  <si>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</si>
  <si>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</si>
  <si>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</si>
  <si>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</si>
  <si>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</si>
  <si>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</si>
  <si>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</si>
  <si>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</si>
  <si>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</si>
  <si>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</si>
  <si>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</si>
  <si>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</si>
  <si>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</si>
  <si>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</si>
  <si>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</si>
  <si>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</si>
  <si>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</si>
  <si>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</si>
  <si>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</si>
  <si>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</si>
  <si>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</si>
  <si>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</si>
  <si>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</si>
  <si>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</si>
  <si>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</si>
  <si>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</si>
  <si>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</si>
  <si>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</si>
  <si>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</si>
  <si>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</si>
  <si>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</si>
  <si>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</si>
  <si>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</si>
  <si>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</si>
  <si>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</si>
  <si>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</si>
  <si>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</si>
  <si>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</si>
  <si>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</si>
  <si>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</si>
  <si>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</si>
  <si>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</si>
  <si>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</si>
  <si>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</si>
  <si>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</si>
  <si>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</si>
  <si>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</si>
  <si>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</si>
  <si>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</si>
  <si>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</si>
  <si>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</si>
  <si>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</si>
  <si>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</si>
  <si>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</si>
  <si>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</si>
  <si>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</si>
  <si>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</si>
  <si>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</si>
  <si>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</si>
  <si>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</si>
  <si>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</si>
  <si>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</si>
  <si>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</si>
  <si>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</si>
  <si>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</si>
  <si>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</si>
  <si>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</si>
  <si>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</si>
  <si>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</si>
  <si>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</si>
  <si>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</si>
  <si>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</si>
  <si>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</si>
  <si>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</si>
  <si>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</si>
  <si>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</si>
  <si>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</si>
  <si>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</si>
  <si>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</si>
  <si>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</si>
  <si>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</si>
  <si>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</si>
  <si>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</si>
  <si>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</si>
  <si>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</si>
  <si>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</si>
  <si>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</si>
  <si>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</si>
  <si>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</si>
  <si>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</si>
  <si>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</si>
  <si>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</si>
  <si>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</si>
  <si>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</si>
  <si>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</si>
  <si>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</si>
  <si>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</si>
  <si>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</si>
  <si>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</si>
  <si>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</si>
  <si>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</si>
  <si>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</si>
  <si>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</si>
  <si>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</si>
  <si>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</si>
  <si>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</si>
  <si>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</si>
  <si>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</si>
  <si>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</si>
  <si>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</si>
  <si>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</si>
  <si>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</si>
  <si>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</si>
  <si>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</si>
  <si>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</si>
  <si>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</si>
  <si>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</si>
  <si>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</si>
  <si>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</si>
  <si>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</si>
  <si>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</si>
  <si>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</si>
  <si>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</si>
  <si>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</si>
  <si>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</si>
  <si>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</si>
  <si>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</si>
  <si>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</si>
  <si>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</si>
  <si>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</si>
  <si>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</si>
  <si>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</si>
  <si>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</si>
  <si>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</si>
  <si>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</si>
  <si>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</si>
  <si>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</si>
  <si>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</si>
  <si>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</si>
  <si>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</si>
  <si>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</si>
  <si>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</si>
  <si>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</si>
  <si>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</si>
  <si>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</si>
  <si>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</si>
  <si>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</si>
  <si>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</si>
  <si>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</si>
  <si>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</si>
  <si>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</si>
  <si>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</si>
  <si>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</si>
  <si>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</si>
  <si>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</si>
  <si>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</si>
  <si>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</si>
  <si>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</si>
  <si>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</si>
  <si>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</si>
  <si>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</si>
  <si>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</si>
  <si>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</si>
  <si>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</si>
  <si>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</si>
  <si>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</si>
  <si>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</si>
  <si>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</si>
  <si>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</si>
  <si>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</si>
  <si>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</si>
  <si>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</si>
  <si>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</si>
  <si>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</si>
  <si>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</si>
  <si>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</si>
  <si>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</si>
  <si>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</si>
  <si>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</si>
  <si>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</si>
  <si>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</si>
  <si>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</si>
  <si>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</si>
  <si>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</si>
  <si>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</si>
  <si>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</si>
  <si>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</si>
  <si>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</si>
  <si>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</si>
  <si>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</si>
  <si>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</si>
  <si>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</si>
  <si>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</si>
  <si>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</si>
  <si>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</si>
  <si>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</si>
  <si>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</si>
  <si>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</si>
  <si>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</si>
  <si>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</si>
  <si>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</si>
  <si>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</si>
  <si>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</si>
  <si>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</si>
  <si>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</si>
  <si>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</si>
  <si>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</si>
  <si>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</si>
  <si>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</si>
  <si>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</si>
  <si>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</si>
  <si>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</si>
  <si>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</si>
  <si>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</si>
  <si>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</si>
  <si>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</si>
  <si>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</si>
  <si>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</si>
  <si>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</si>
  <si>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</si>
  <si>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</si>
  <si>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</si>
  <si>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</si>
  <si>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</si>
  <si>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</si>
  <si>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</si>
  <si>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</si>
  <si>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</si>
  <si>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</si>
  <si>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</si>
  <si>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</si>
  <si>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</si>
  <si>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</si>
  <si>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</si>
  <si>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</si>
  <si>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</si>
  <si>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</si>
  <si>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</si>
  <si>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</si>
  <si>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</si>
  <si>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</si>
  <si>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</si>
  <si>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</si>
  <si>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</si>
  <si>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</si>
  <si>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</si>
  <si>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</si>
  <si>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</si>
  <si>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</si>
  <si>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</si>
  <si>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</si>
  <si>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</si>
  <si>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</si>
  <si>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</si>
  <si>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</si>
  <si>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</si>
  <si>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</si>
  <si>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</si>
  <si>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</si>
  <si>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</si>
  <si>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</si>
  <si>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</si>
  <si>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</si>
  <si>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</si>
  <si>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</si>
  <si>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</si>
  <si>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</si>
  <si>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</si>
  <si>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</si>
  <si>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</si>
  <si>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</si>
  <si>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</si>
  <si>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</si>
  <si>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</si>
  <si>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</si>
  <si>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</si>
  <si>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</si>
  <si>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</si>
  <si>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</si>
  <si>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</si>
  <si>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</si>
  <si>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</si>
  <si>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</si>
  <si>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</si>
  <si>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</si>
  <si>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</si>
  <si>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</si>
  <si>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</si>
  <si>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</si>
  <si>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</si>
  <si>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</si>
  <si>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</si>
  <si>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</si>
  <si>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</si>
  <si>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</si>
  <si>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</si>
  <si>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</si>
  <si>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</si>
  <si>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</si>
  <si>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</si>
  <si>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</si>
  <si>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</si>
  <si>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</si>
  <si>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</si>
  <si>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</si>
  <si>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</si>
  <si>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</si>
  <si>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</si>
  <si>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</si>
  <si>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</si>
  <si>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</si>
  <si>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</si>
  <si>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</si>
  <si>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</si>
  <si>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</si>
  <si>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</si>
  <si>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</si>
  <si>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</si>
  <si>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</si>
  <si>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</si>
  <si>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</si>
  <si>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</si>
  <si>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</si>
  <si>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</si>
  <si>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</si>
  <si>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</si>
  <si>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</si>
  <si>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</si>
  <si>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</si>
  <si>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</si>
  <si>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</si>
  <si>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</si>
  <si>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</si>
  <si>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</si>
  <si>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</si>
  <si>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</si>
  <si>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</si>
  <si>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</si>
  <si>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</si>
  <si>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</si>
  <si>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</si>
  <si>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</si>
  <si>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</si>
  <si>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</si>
  <si>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</si>
  <si>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</si>
  <si>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</si>
  <si>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</si>
  <si>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</si>
  <si>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</si>
  <si>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</si>
  <si>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</si>
  <si>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</si>
  <si>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</si>
  <si>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</si>
  <si>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</si>
  <si>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</si>
  <si>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</si>
  <si>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</si>
  <si>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</si>
  <si>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</si>
  <si>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</si>
  <si>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</si>
  <si>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</si>
  <si>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</si>
  <si>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</si>
  <si>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</si>
  <si>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</si>
  <si>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</si>
  <si>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</si>
  <si>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</si>
  <si>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</si>
  <si>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</si>
  <si>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</si>
  <si>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</si>
  <si>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</si>
  <si>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</si>
  <si>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</si>
  <si>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</si>
  <si>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</si>
  <si>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</si>
  <si>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</si>
  <si>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</si>
  <si>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</si>
  <si>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</si>
  <si>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</si>
  <si>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</si>
  <si>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</si>
  <si>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</si>
  <si>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</si>
  <si>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</si>
  <si>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</si>
  <si>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</si>
  <si>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</si>
  <si>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</si>
  <si>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</si>
  <si>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</si>
  <si>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</si>
  <si>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</si>
  <si>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</si>
  <si>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</si>
  <si>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</si>
  <si>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</si>
  <si>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</si>
  <si>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</si>
  <si>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</si>
  <si>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</si>
  <si>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</si>
  <si>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</si>
  <si>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</si>
  <si>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</si>
  <si>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</si>
  <si>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</si>
  <si>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</si>
  <si>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</si>
  <si>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</si>
  <si>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</si>
  <si>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</si>
  <si>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</si>
  <si>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</si>
  <si>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</si>
  <si>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</si>
  <si>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</si>
  <si>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</si>
  <si>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</si>
  <si>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</si>
  <si>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</si>
  <si>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</si>
  <si>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</si>
  <si>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</si>
  <si>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</si>
  <si>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</si>
  <si>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</si>
  <si>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</si>
  <si>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</si>
  <si>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</si>
  <si>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</si>
  <si>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</si>
  <si>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</si>
  <si>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</si>
  <si>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</si>
  <si>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</si>
  <si>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</si>
  <si>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</si>
  <si>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</si>
  <si>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</si>
  <si>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</si>
  <si>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</si>
  <si>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</si>
  <si>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</si>
  <si>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</si>
  <si>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</si>
  <si>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</si>
  <si>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</si>
  <si>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</si>
  <si>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</si>
  <si>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</si>
  <si>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</si>
  <si>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</si>
  <si>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</si>
  <si>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</si>
  <si>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</si>
  <si>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</si>
  <si>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</si>
  <si>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</si>
  <si>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</si>
  <si>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</si>
  <si>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</si>
  <si>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</si>
  <si>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</si>
  <si>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</si>
  <si>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</si>
  <si>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</si>
  <si>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</si>
  <si>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</si>
  <si>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</si>
  <si>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</si>
  <si>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</si>
  <si>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</si>
  <si>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</si>
  <si>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</si>
  <si>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</si>
  <si>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</si>
  <si>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</si>
  <si>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</si>
  <si>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</si>
  <si>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</si>
  <si>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</si>
  <si>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</si>
  <si>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</si>
  <si>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</si>
  <si>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</si>
  <si>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</si>
  <si>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</si>
  <si>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</si>
  <si>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</si>
  <si>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</si>
  <si>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</si>
  <si>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</si>
  <si>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</si>
  <si>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</si>
  <si>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</si>
  <si>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</si>
  <si>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</si>
  <si>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</si>
  <si>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</si>
  <si>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</si>
  <si>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</si>
  <si>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</si>
  <si>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</si>
  <si>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</si>
  <si>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</si>
  <si>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</si>
  <si>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</si>
  <si>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</si>
  <si>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</si>
  <si>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</si>
  <si>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</si>
  <si>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</si>
  <si>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</si>
  <si>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</si>
  <si>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</si>
  <si>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</si>
  <si>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</si>
  <si>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</si>
  <si>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</si>
  <si>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</si>
  <si>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</si>
  <si>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</si>
  <si>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</si>
  <si>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</si>
  <si>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</si>
  <si>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</si>
  <si>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</si>
  <si>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</si>
  <si>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</si>
  <si>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</si>
  <si>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</si>
  <si>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</si>
  <si>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</si>
  <si>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</si>
  <si>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</si>
  <si>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</si>
  <si>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</si>
  <si>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</si>
  <si>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</si>
  <si>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</si>
  <si>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</si>
  <si>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</si>
  <si>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</si>
  <si>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</si>
  <si>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</si>
  <si>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</si>
  <si>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</si>
  <si>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</si>
  <si>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</si>
  <si>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</si>
  <si>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</si>
  <si>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</si>
  <si>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</si>
  <si>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</si>
  <si>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</si>
  <si>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</si>
  <si>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</si>
  <si>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</si>
  <si>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</si>
  <si>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</si>
  <si>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</si>
  <si>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</si>
  <si>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</si>
  <si>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</si>
  <si>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</si>
  <si>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</si>
  <si>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</si>
  <si>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</si>
  <si>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</si>
  <si>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</si>
  <si>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</si>
  <si>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</si>
  <si>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</si>
  <si>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</si>
  <si>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</si>
  <si>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</si>
  <si>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</si>
  <si>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</si>
  <si>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</si>
  <si>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</si>
  <si>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</si>
  <si>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</si>
  <si>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</si>
  <si>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</si>
  <si>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</si>
  <si>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</si>
  <si>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</si>
  <si>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</si>
  <si>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</si>
  <si>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</si>
  <si>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</si>
  <si>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</si>
  <si>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</si>
  <si>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</si>
  <si>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</si>
  <si>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</si>
  <si>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</si>
  <si>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</si>
  <si>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</si>
  <si>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</si>
  <si>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</si>
  <si>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</si>
  <si>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</si>
  <si>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</si>
  <si>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</si>
  <si>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</si>
  <si>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</si>
  <si>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</si>
  <si>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</si>
  <si>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</si>
  <si>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</si>
  <si>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</si>
  <si>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</si>
  <si>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</si>
  <si>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</si>
  <si>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</si>
  <si>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</si>
  <si>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</si>
  <si>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</si>
  <si>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</si>
  <si>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</si>
  <si>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</si>
  <si>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</si>
  <si>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</si>
  <si>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</si>
  <si>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</si>
  <si>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</si>
  <si>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</si>
  <si>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</si>
  <si>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</si>
  <si>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</si>
  <si>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</si>
  <si>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</si>
  <si>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</si>
  <si>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</si>
  <si>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</si>
  <si>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</si>
  <si>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</si>
  <si>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</si>
  <si>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</si>
  <si>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</si>
  <si>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</si>
  <si>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</si>
  <si>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</si>
  <si>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</si>
  <si>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</si>
  <si>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</si>
  <si>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</si>
  <si>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</si>
  <si>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</si>
  <si>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</si>
  <si>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</si>
  <si>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</si>
  <si>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</si>
  <si>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</si>
  <si>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</si>
  <si>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</si>
  <si>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</si>
  <si>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</si>
  <si>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</si>
  <si>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</si>
  <si>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</si>
  <si>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</si>
  <si>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</si>
  <si>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</si>
  <si>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</si>
  <si>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</si>
  <si>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</si>
  <si>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</si>
  <si>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</si>
  <si>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</si>
  <si>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</si>
  <si>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</si>
  <si>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</si>
  <si>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</si>
  <si>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</si>
  <si>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</si>
  <si>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</si>
  <si>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</si>
  <si>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</si>
  <si>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</si>
  <si>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</si>
  <si>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</si>
  <si>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</si>
  <si>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</si>
  <si>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</si>
  <si>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</si>
  <si>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</si>
  <si>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</si>
  <si>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</si>
  <si>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</si>
  <si>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</si>
  <si>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</si>
  <si>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</si>
  <si>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</si>
  <si>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</si>
  <si>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</si>
  <si>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</si>
  <si>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</si>
  <si>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</si>
  <si>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</si>
  <si>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</si>
  <si>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</si>
  <si>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</si>
  <si>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</si>
  <si>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</si>
  <si>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</si>
  <si>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</si>
  <si>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</si>
  <si>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</si>
  <si>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</si>
  <si>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</si>
  <si>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</si>
  <si>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</si>
  <si>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</si>
  <si>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</si>
  <si>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</si>
  <si>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</si>
  <si>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</si>
  <si>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</si>
  <si>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</si>
  <si>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</si>
  <si>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</si>
  <si>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</si>
  <si>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</si>
  <si>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</si>
  <si>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</si>
  <si>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</si>
  <si>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</si>
  <si>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</si>
  <si>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</si>
  <si>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</si>
  <si>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</si>
  <si>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</si>
  <si>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</si>
  <si>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</si>
  <si>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</si>
  <si>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</si>
  <si>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</si>
  <si>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</si>
  <si>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</si>
  <si>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</si>
  <si>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</si>
  <si>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</si>
  <si>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</si>
  <si>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</si>
  <si>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</si>
  <si>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</si>
  <si>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</si>
  <si>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</si>
  <si>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</si>
  <si>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</si>
  <si>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</si>
  <si>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</si>
  <si>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</si>
  <si>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</si>
  <si>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</si>
  <si>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</si>
  <si>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</si>
  <si>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</si>
  <si>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</si>
  <si>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</si>
  <si>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</si>
  <si>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</si>
  <si>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</si>
  <si>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</si>
  <si>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</si>
  <si>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</si>
  <si>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</si>
  <si>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</si>
  <si>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</si>
  <si>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</si>
  <si>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</si>
  <si>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</si>
  <si>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</si>
  <si>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</si>
  <si>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</si>
  <si>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</si>
  <si>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</si>
  <si>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</si>
  <si>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</si>
  <si>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</si>
  <si>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</si>
  <si>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</si>
  <si>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</si>
  <si>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</si>
  <si>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</si>
  <si>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</si>
  <si>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</si>
  <si>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</si>
  <si>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</si>
  <si>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</si>
  <si>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</si>
  <si>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</si>
  <si>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</si>
  <si>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</si>
  <si>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</si>
  <si>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</si>
  <si>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</si>
  <si>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</si>
  <si>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</si>
  <si>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</si>
  <si>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</si>
  <si>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</si>
  <si>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</si>
  <si>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</si>
  <si>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</si>
  <si>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</si>
  <si>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</si>
  <si>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</si>
  <si>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</si>
  <si>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</si>
  <si>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</si>
  <si>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</si>
  <si>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</si>
  <si>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</si>
  <si>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</si>
  <si>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</si>
  <si>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</si>
  <si>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</si>
  <si>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</si>
  <si>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</si>
  <si>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</si>
  <si>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</si>
  <si>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</si>
  <si>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</si>
  <si>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</si>
  <si>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</si>
  <si>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</si>
  <si>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</si>
  <si>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</si>
  <si>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</si>
  <si>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</si>
  <si>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</si>
  <si>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</si>
  <si>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</si>
  <si>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</si>
  <si>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</si>
  <si>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</si>
  <si>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</si>
  <si>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</si>
  <si>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</si>
  <si>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</si>
  <si>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</si>
  <si>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</si>
  <si>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</si>
  <si>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</si>
  <si>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</si>
  <si>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</si>
  <si>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</si>
  <si>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</si>
  <si>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</si>
  <si>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</si>
  <si>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</si>
  <si>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</si>
  <si>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</si>
  <si>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</si>
  <si>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</si>
  <si>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</si>
  <si>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</si>
  <si>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</si>
  <si>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</si>
  <si>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</si>
  <si>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</si>
  <si>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</si>
  <si>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</si>
  <si>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</si>
  <si>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</si>
  <si>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</si>
  <si>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</si>
  <si>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</si>
  <si>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</si>
  <si>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</si>
  <si>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</si>
  <si>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</si>
  <si>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</si>
  <si>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</si>
  <si>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</si>
  <si>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</si>
  <si>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</si>
  <si>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</si>
  <si>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</si>
  <si>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</si>
  <si>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</si>
  <si>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</si>
  <si>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</si>
  <si>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</si>
  <si>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</si>
  <si>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</si>
  <si>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</si>
  <si>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</si>
  <si>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</si>
  <si>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</si>
  <si>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</si>
  <si>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</si>
  <si>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</si>
  <si>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</si>
  <si>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</si>
  <si>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</si>
  <si>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</si>
  <si>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</si>
  <si>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</si>
  <si>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</si>
  <si>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</si>
  <si>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</si>
  <si>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</si>
  <si>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</si>
  <si>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</si>
  <si>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</si>
  <si>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</si>
  <si>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</si>
  <si>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</si>
  <si>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</si>
  <si>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</si>
  <si>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</si>
  <si>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</si>
  <si>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</si>
  <si>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</si>
  <si>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</si>
  <si>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</si>
  <si>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</si>
  <si>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</si>
  <si>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</si>
  <si>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</si>
  <si>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</si>
  <si>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</si>
  <si>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</si>
  <si>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</si>
  <si>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</si>
  <si>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</si>
  <si>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</si>
  <si>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</si>
  <si>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</si>
  <si>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</si>
  <si>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</si>
  <si>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</si>
  <si>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</si>
  <si>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</si>
  <si>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</si>
  <si>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</si>
  <si>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</si>
  <si>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</si>
  <si>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</si>
  <si>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</si>
  <si>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</si>
  <si>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</si>
  <si>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</si>
  <si>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</si>
  <si>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</si>
  <si>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</si>
  <si>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</si>
  <si>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</si>
  <si>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</si>
  <si>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</si>
  <si>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</si>
  <si>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</si>
  <si>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</si>
  <si>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</si>
  <si>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</si>
  <si>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</si>
  <si>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</si>
  <si>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</si>
  <si>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</si>
  <si>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</si>
  <si>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</si>
  <si>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</si>
  <si>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</si>
  <si>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</si>
  <si>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</si>
  <si>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</si>
  <si>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</si>
  <si>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</si>
  <si>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</si>
  <si>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</si>
  <si>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</si>
  <si>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</si>
  <si>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</si>
  <si>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</si>
  <si>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</si>
  <si>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</si>
  <si>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</si>
  <si>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</si>
  <si>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</si>
  <si>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</si>
  <si>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</si>
  <si>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</si>
  <si>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</si>
  <si>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</si>
  <si>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</si>
  <si>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</si>
  <si>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</si>
  <si>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</si>
  <si>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</si>
  <si>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</si>
  <si>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</si>
  <si>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</si>
  <si>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</si>
  <si>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</si>
  <si>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</si>
  <si>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</si>
  <si>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</si>
  <si>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</si>
  <si>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</si>
  <si>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</si>
  <si>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</si>
  <si>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</si>
  <si>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</si>
  <si>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</si>
  <si>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</si>
  <si>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</si>
  <si>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</si>
  <si>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</si>
  <si>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</si>
  <si>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</si>
  <si>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</si>
  <si>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</si>
  <si>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</si>
  <si>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</si>
  <si>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</si>
  <si>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</si>
  <si>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</si>
  <si>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</si>
  <si>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</si>
  <si>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</si>
  <si>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</si>
  <si>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</si>
  <si>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</si>
  <si>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</si>
  <si>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</si>
  <si>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</si>
  <si>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</si>
  <si>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</si>
  <si>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</si>
  <si>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</si>
  <si>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</si>
  <si>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</si>
  <si>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</si>
  <si>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</si>
  <si>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</si>
  <si>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</si>
  <si>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</si>
  <si>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</si>
  <si>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</si>
  <si>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</si>
  <si>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</si>
  <si>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</si>
  <si>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</si>
  <si>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</si>
  <si>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</si>
  <si>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</si>
  <si>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</si>
  <si>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</si>
  <si>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</si>
  <si>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</si>
  <si>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</si>
  <si>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</si>
  <si>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</si>
  <si>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</si>
  <si>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</si>
  <si>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</si>
  <si>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</si>
  <si>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</si>
  <si>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</si>
  <si>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</si>
  <si>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</si>
  <si>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</si>
  <si>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</si>
  <si>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</si>
  <si>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</si>
  <si>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</si>
  <si>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</si>
  <si>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</si>
  <si>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</si>
  <si>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</si>
  <si>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</si>
  <si>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</si>
  <si>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</si>
  <si>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</si>
  <si>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</si>
  <si>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</si>
  <si>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</si>
  <si>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</si>
  <si>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</si>
  <si>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</si>
  <si>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</si>
  <si>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</si>
  <si>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</si>
  <si>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</si>
  <si>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</si>
  <si>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</si>
  <si>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</si>
  <si>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</si>
  <si>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</si>
  <si>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</si>
  <si>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</si>
  <si>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</si>
  <si>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</si>
  <si>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</si>
  <si>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</si>
  <si>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</si>
  <si>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</si>
  <si>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</si>
  <si>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</si>
  <si>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</si>
  <si>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</si>
  <si>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</si>
  <si>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</si>
  <si>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</si>
  <si>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</si>
  <si>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</si>
  <si>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</si>
  <si>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</si>
  <si>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</si>
  <si>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</si>
  <si>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</si>
  <si>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</si>
  <si>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</si>
  <si>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</si>
  <si>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</si>
  <si>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</si>
  <si>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</si>
  <si>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</si>
  <si>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</si>
  <si>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</si>
  <si>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</si>
  <si>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</si>
  <si>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</si>
  <si>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</si>
  <si>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</si>
  <si>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</si>
  <si>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</si>
  <si>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</si>
  <si>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</si>
  <si>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</si>
  <si>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</si>
  <si>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</si>
  <si>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</si>
  <si>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</si>
  <si>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</si>
  <si>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</si>
  <si>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</si>
  <si>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</si>
  <si>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</si>
  <si>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</si>
  <si>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</si>
  <si>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</si>
  <si>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</si>
  <si>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</si>
  <si>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</si>
  <si>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</si>
  <si>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</si>
  <si>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</si>
  <si>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</si>
  <si>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</si>
  <si>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</si>
  <si>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</si>
  <si>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</si>
  <si>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</si>
  <si>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</si>
  <si>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</si>
  <si>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</si>
  <si>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</si>
  <si>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</si>
  <si>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</si>
  <si>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</si>
  <si>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</si>
  <si>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</si>
  <si>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</si>
  <si>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</si>
  <si>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</si>
  <si>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</si>
  <si>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</si>
  <si>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</si>
  <si>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</si>
  <si>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</si>
  <si>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</si>
  <si>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</si>
  <si>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</si>
  <si>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</si>
  <si>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</si>
  <si>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</si>
  <si>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</si>
  <si>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</si>
  <si>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</si>
  <si>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</si>
  <si>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</si>
  <si>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</si>
  <si>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</si>
  <si>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</si>
  <si>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</si>
  <si>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</si>
  <si>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</si>
  <si>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</si>
  <si>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</si>
  <si>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</si>
  <si>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</si>
  <si>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</si>
  <si>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</si>
  <si>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</si>
  <si>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</si>
  <si>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</si>
  <si>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</si>
  <si>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</si>
  <si>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</si>
  <si>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</si>
  <si>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</si>
  <si>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</si>
  <si>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</si>
  <si>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</si>
  <si>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</si>
  <si>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</si>
  <si>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</si>
  <si>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</si>
  <si>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</si>
  <si>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</si>
  <si>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</si>
  <si>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</si>
  <si>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</si>
  <si>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</si>
  <si>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</si>
  <si>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</si>
  <si>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</si>
  <si>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</si>
  <si>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</si>
  <si>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</si>
  <si>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</si>
  <si>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</si>
  <si>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</si>
  <si>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</si>
  <si>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</si>
  <si>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</si>
  <si>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</si>
  <si>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</si>
  <si>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</si>
  <si>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</si>
  <si>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</si>
  <si>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</si>
  <si>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</si>
  <si>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</si>
  <si>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</si>
  <si>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</si>
  <si>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</si>
  <si>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</si>
  <si>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</si>
  <si>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</si>
  <si>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</si>
  <si>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</si>
  <si>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</si>
  <si>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</si>
  <si>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</si>
  <si>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</si>
  <si>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</si>
  <si>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</si>
  <si>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</si>
  <si>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</si>
  <si>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</si>
  <si>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</si>
  <si>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</si>
  <si>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</si>
  <si>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</si>
  <si>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</si>
  <si>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</si>
  <si>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</si>
  <si>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</si>
  <si>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</si>
  <si>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</si>
  <si>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</si>
  <si>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</si>
  <si>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</si>
  <si>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</si>
  <si>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</si>
  <si>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</si>
  <si>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</si>
  <si>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</si>
  <si>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</si>
  <si>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</si>
  <si>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</si>
  <si>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</si>
  <si>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</si>
  <si>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</si>
  <si>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</si>
  <si>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</si>
  <si>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</si>
  <si>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</si>
  <si>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</si>
  <si>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</si>
  <si>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</si>
  <si>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</si>
  <si>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</si>
  <si>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</si>
  <si>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</si>
  <si>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</si>
  <si>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</si>
  <si>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</si>
  <si>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</si>
  <si>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</si>
  <si>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</si>
  <si>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</si>
  <si>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</si>
  <si>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</si>
  <si>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</si>
  <si>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</si>
  <si>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</si>
  <si>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</si>
  <si>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</si>
  <si>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</si>
  <si>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</si>
  <si>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</si>
  <si>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</si>
  <si>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</si>
  <si>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</si>
  <si>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</si>
  <si>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</si>
  <si>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</si>
  <si>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</si>
  <si>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</si>
  <si>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</si>
  <si>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</si>
  <si>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</si>
  <si>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</si>
  <si>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</si>
  <si>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</si>
  <si>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</si>
  <si>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</si>
  <si>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</si>
  <si>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</si>
  <si>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</si>
  <si>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</si>
  <si>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</si>
  <si>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</si>
  <si>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</si>
  <si>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</si>
  <si>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</si>
  <si>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</si>
  <si>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</si>
  <si>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</si>
  <si>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</si>
  <si>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</si>
  <si>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</si>
  <si>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</si>
  <si>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</si>
  <si>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</si>
  <si>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</si>
  <si>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</si>
  <si>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</si>
  <si>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</si>
  <si>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</si>
  <si>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</si>
  <si>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</si>
  <si>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</si>
  <si>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</si>
  <si>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</si>
  <si>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</si>
  <si>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</si>
  <si>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</si>
  <si>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</si>
  <si>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</si>
  <si>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</si>
  <si>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</si>
  <si>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</si>
  <si>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</si>
  <si>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</si>
  <si>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</si>
  <si>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</si>
  <si>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</si>
  <si>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</si>
  <si>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</si>
  <si>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</si>
  <si>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</si>
  <si>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</si>
  <si>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</si>
  <si>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</si>
  <si>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</si>
  <si>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</si>
  <si>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</si>
  <si>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</si>
  <si>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</si>
  <si>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</si>
  <si>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</si>
  <si>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</si>
  <si>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</si>
  <si>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</si>
  <si>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</si>
  <si>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</si>
  <si>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</si>
  <si>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</si>
  <si>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</si>
  <si>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</si>
  <si>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</si>
  <si>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</si>
  <si>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</si>
  <si>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</si>
  <si>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</si>
  <si>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</si>
  <si>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</si>
  <si>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</si>
  <si>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</si>
  <si>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</si>
  <si>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</si>
  <si>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</si>
  <si>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</si>
  <si>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</si>
  <si>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</si>
  <si>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</si>
  <si>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</si>
  <si>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</si>
  <si>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</si>
  <si>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</si>
  <si>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</si>
  <si>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</si>
  <si>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</si>
  <si>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</si>
  <si>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</si>
  <si>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</si>
  <si>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</si>
  <si>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</si>
  <si>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</si>
  <si>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</si>
  <si>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</si>
  <si>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</si>
  <si>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</si>
  <si>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</si>
  <si>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</si>
  <si>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</si>
  <si>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</si>
  <si>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</si>
  <si>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</si>
  <si>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</si>
  <si>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</si>
  <si>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</si>
  <si>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</si>
  <si>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</si>
  <si>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</si>
  <si>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</si>
  <si>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</si>
  <si>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</si>
  <si>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</si>
  <si>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</si>
  <si>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</si>
  <si>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</si>
  <si>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</si>
  <si>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</si>
  <si>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</si>
  <si>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</si>
  <si>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</si>
  <si>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</si>
  <si>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</si>
  <si>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</si>
  <si>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</si>
  <si>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</si>
  <si>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</si>
  <si>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</si>
  <si>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</si>
  <si>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</si>
  <si>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</si>
  <si>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</si>
  <si>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</si>
  <si>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</si>
  <si>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</si>
  <si>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</si>
  <si>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</si>
  <si>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</si>
  <si>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</si>
  <si>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</si>
  <si>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</si>
  <si>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</si>
  <si>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</si>
  <si>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</si>
  <si>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</si>
  <si>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</si>
  <si>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</si>
  <si>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</si>
  <si>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</si>
  <si>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</si>
  <si>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</si>
  <si>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</si>
  <si>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</si>
  <si>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</si>
  <si>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</si>
  <si>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</si>
  <si>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</si>
  <si>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</si>
  <si>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</si>
  <si>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</si>
  <si>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</si>
  <si>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</si>
  <si>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</si>
  <si>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</si>
  <si>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</si>
  <si>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</si>
  <si>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</si>
  <si>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</si>
  <si>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</si>
  <si>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</si>
  <si>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</si>
  <si>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</si>
  <si>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</si>
  <si>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</si>
  <si>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</si>
  <si>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</si>
  <si>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</si>
  <si>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</si>
  <si>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</si>
  <si>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</si>
  <si>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</si>
  <si>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</si>
  <si>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</si>
  <si>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</si>
  <si>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</si>
  <si>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</si>
  <si>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</si>
  <si>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</si>
  <si>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</si>
  <si>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</si>
  <si>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</si>
  <si>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</si>
  <si>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</si>
  <si>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</si>
  <si>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</si>
  <si>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</si>
  <si>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</si>
  <si>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</si>
  <si>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</si>
  <si>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</si>
  <si>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</si>
  <si>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</si>
  <si>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</si>
  <si>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</si>
  <si>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</si>
  <si>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</si>
  <si>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</si>
  <si>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</si>
  <si>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</si>
  <si>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</si>
  <si>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</si>
  <si>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</si>
  <si>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</si>
  <si>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</si>
  <si>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</si>
  <si>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</si>
  <si>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</si>
  <si>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</si>
  <si>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</si>
  <si>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</si>
  <si>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</si>
  <si>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</si>
  <si>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</si>
  <si>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</si>
  <si>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</si>
  <si>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</si>
  <si>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</si>
  <si>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</si>
  <si>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</si>
  <si>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</si>
  <si>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</si>
  <si>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</si>
  <si>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</si>
  <si>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</si>
  <si>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</si>
  <si>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</si>
  <si>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</si>
  <si>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</si>
  <si>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</si>
  <si>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</si>
  <si>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</si>
  <si>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</si>
  <si>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</si>
  <si>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</si>
  <si>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</si>
  <si>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</si>
  <si>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</si>
  <si>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</si>
  <si>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</si>
  <si>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</si>
  <si>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</si>
  <si>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</si>
  <si>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</si>
  <si>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</si>
  <si>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</si>
  <si>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</si>
  <si>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</si>
  <si>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</si>
  <si>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</si>
  <si>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</si>
  <si>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</si>
  <si>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</si>
  <si>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</si>
  <si>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</si>
  <si>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</si>
  <si>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</si>
  <si>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</si>
  <si>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</si>
  <si>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</si>
  <si>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</si>
  <si>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</si>
  <si>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</si>
  <si>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</si>
  <si>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</si>
  <si>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</si>
  <si>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</si>
  <si>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</si>
  <si>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</si>
  <si>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</si>
  <si>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</si>
  <si>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</si>
  <si>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</si>
  <si>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</si>
  <si>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</si>
  <si>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</si>
  <si>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</si>
  <si>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</si>
  <si>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</si>
  <si>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</si>
  <si>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</si>
  <si>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</si>
  <si>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</si>
  <si>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</si>
  <si>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</si>
  <si>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</si>
  <si>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</si>
  <si>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</si>
  <si>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</si>
  <si>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</si>
  <si>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</si>
  <si>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</si>
  <si>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</si>
  <si>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</si>
  <si>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</si>
  <si>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</si>
  <si>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</si>
  <si>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</si>
  <si>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</si>
  <si>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</si>
  <si>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</si>
  <si>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</si>
  <si>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</si>
  <si>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</si>
  <si>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</si>
  <si>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</si>
  <si>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</si>
  <si>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</si>
  <si>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</si>
  <si>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</si>
  <si>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</si>
  <si>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</si>
  <si>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</si>
  <si>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</si>
  <si>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</si>
  <si>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</si>
  <si>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</si>
  <si>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</si>
  <si>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</si>
  <si>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</si>
  <si>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</si>
  <si>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</si>
  <si>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</si>
  <si>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</si>
  <si>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</si>
  <si>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</si>
  <si>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</si>
  <si>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</si>
  <si>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</si>
  <si>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</si>
  <si>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</si>
  <si>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</si>
  <si>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</si>
  <si>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</si>
  <si>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</si>
  <si>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</si>
  <si>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</si>
  <si>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</si>
  <si>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</si>
  <si>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</si>
  <si>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</si>
  <si>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</si>
  <si>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</si>
  <si>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</si>
  <si>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</si>
  <si>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</si>
  <si>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</si>
  <si>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</si>
  <si>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</si>
  <si>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</si>
  <si>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</si>
  <si>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</si>
  <si>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</si>
  <si>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</si>
  <si>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</si>
  <si>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</si>
  <si>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</si>
  <si>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</si>
  <si>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</si>
  <si>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</si>
  <si>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</si>
  <si>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</si>
  <si>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</si>
  <si>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</si>
  <si>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</si>
  <si>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</si>
  <si>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</si>
  <si>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</si>
  <si>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</si>
  <si>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</si>
  <si>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</si>
  <si>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</si>
  <si>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</si>
  <si>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</si>
  <si>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</si>
  <si>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</si>
  <si>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</si>
  <si>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</si>
  <si>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</si>
  <si>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</si>
  <si>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</si>
  <si>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</si>
  <si>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</si>
  <si>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</si>
  <si>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</si>
  <si>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</si>
  <si>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</si>
  <si>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</si>
  <si>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</si>
  <si>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</si>
  <si>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</si>
  <si>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</si>
  <si>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</si>
  <si>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</si>
  <si>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</si>
  <si>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</si>
  <si>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</si>
  <si>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</si>
  <si>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</si>
  <si>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</si>
  <si>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</si>
  <si>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</si>
  <si>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</si>
  <si>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</si>
  <si>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</si>
  <si>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</si>
  <si>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</si>
  <si>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</si>
  <si>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</si>
  <si>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</si>
  <si>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</si>
  <si>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</si>
  <si>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</si>
  <si>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</si>
  <si>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</si>
  <si>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</si>
  <si>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</si>
  <si>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</si>
  <si>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</si>
  <si>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</si>
  <si>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</si>
  <si>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</si>
  <si>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</si>
  <si>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</si>
  <si>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</si>
  <si>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</si>
  <si>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</si>
  <si>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</si>
  <si>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</si>
  <si>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</si>
  <si>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</si>
  <si>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</si>
  <si>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</si>
  <si>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</si>
  <si>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</si>
  <si>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</si>
  <si>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</si>
  <si>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</si>
  <si>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</si>
  <si>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</si>
  <si>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</si>
  <si>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</si>
  <si>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</si>
  <si>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</si>
  <si>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</si>
  <si>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</si>
  <si>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</si>
  <si>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</si>
  <si>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</si>
  <si>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</si>
  <si>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</si>
  <si>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</si>
  <si>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</si>
  <si>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</si>
  <si>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</si>
  <si>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</si>
  <si>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</si>
  <si>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</si>
  <si>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</si>
  <si>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</si>
  <si>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</si>
  <si>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</si>
  <si>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</si>
  <si>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</si>
  <si>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</si>
  <si>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</si>
  <si>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</si>
  <si>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</si>
  <si>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</si>
  <si>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</si>
  <si>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</si>
  <si>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</si>
  <si>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</si>
  <si>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</si>
  <si>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</si>
  <si>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</si>
  <si>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</si>
  <si>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</si>
  <si>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</si>
  <si>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</si>
  <si>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</si>
  <si>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</si>
  <si>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</si>
  <si>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</si>
  <si>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</si>
  <si>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</si>
  <si>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</si>
  <si>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</si>
  <si>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</si>
  <si>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</si>
  <si>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</si>
  <si>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</si>
  <si>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</si>
  <si>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</si>
  <si>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</si>
  <si>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</si>
  <si>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</si>
  <si>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</si>
  <si>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</si>
  <si>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</si>
  <si>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</si>
  <si>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</si>
  <si>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</si>
  <si>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</si>
  <si>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</si>
  <si>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</si>
  <si>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</si>
  <si>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</si>
  <si>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</si>
  <si>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</si>
  <si>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</si>
  <si>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</si>
  <si>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</si>
  <si>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</si>
  <si>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</si>
  <si>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</si>
  <si>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</si>
  <si>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</si>
  <si>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</si>
  <si>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</si>
  <si>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</si>
  <si>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</si>
  <si>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</si>
  <si>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</si>
  <si>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</si>
  <si>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</si>
  <si>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</si>
  <si>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</si>
  <si>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</si>
  <si>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</si>
  <si>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</si>
  <si>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</si>
  <si>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</si>
  <si>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</si>
  <si>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</si>
  <si>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</si>
  <si>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</si>
  <si>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</si>
  <si>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</si>
  <si>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</si>
  <si>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</si>
  <si>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</si>
  <si>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</si>
  <si>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</si>
  <si>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</si>
  <si>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</si>
  <si>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</si>
  <si>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</si>
  <si>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</si>
  <si>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</si>
  <si>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</si>
  <si>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</si>
  <si>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</si>
  <si>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</si>
  <si>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</si>
  <si>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</si>
  <si>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</si>
  <si>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</si>
  <si>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</si>
  <si>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</si>
  <si>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</si>
  <si>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</si>
  <si>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</si>
  <si>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</si>
  <si>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</si>
  <si>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</si>
  <si>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</si>
  <si>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</si>
  <si>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</si>
  <si>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</si>
  <si>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</si>
  <si>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</si>
  <si>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</si>
  <si>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</si>
  <si>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</si>
  <si>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</si>
  <si>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</si>
  <si>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</si>
  <si>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</si>
  <si>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</si>
  <si>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</si>
  <si>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</si>
  <si>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</si>
  <si>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</si>
  <si>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</si>
  <si>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</si>
  <si>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</si>
  <si>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</si>
  <si>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</si>
  <si>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</si>
  <si>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</si>
  <si>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</si>
  <si>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</si>
  <si>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</si>
  <si>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</si>
  <si>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</si>
  <si>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</si>
  <si>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</si>
  <si>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</si>
  <si>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</si>
  <si>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</si>
  <si>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</si>
  <si>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</si>
  <si>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</si>
  <si>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</si>
  <si>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</si>
  <si>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</si>
  <si>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</si>
  <si>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</si>
  <si>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</si>
  <si>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</si>
  <si>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</si>
  <si>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</si>
  <si>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</si>
  <si>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</si>
  <si>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</si>
  <si>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</si>
  <si>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</si>
  <si>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</si>
  <si>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</si>
  <si>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</si>
  <si>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</si>
  <si>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</si>
  <si>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</si>
  <si>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</si>
  <si>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</si>
  <si>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</si>
  <si>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</si>
  <si>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</si>
  <si>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</si>
  <si>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</si>
  <si>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</si>
  <si>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</si>
  <si>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</si>
  <si>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</si>
  <si>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</si>
  <si>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</si>
  <si>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</si>
  <si>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</si>
  <si>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</si>
  <si>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</si>
  <si>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</si>
  <si>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</si>
  <si>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</si>
  <si>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</si>
  <si>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</si>
  <si>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</si>
  <si>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</si>
  <si>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</si>
  <si>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</si>
  <si>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</si>
  <si>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</si>
  <si>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</si>
  <si>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</si>
  <si>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</si>
  <si>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</si>
  <si>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</si>
  <si>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</si>
  <si>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</si>
  <si>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</si>
  <si>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</si>
  <si>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</si>
  <si>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</si>
  <si>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</si>
  <si>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</si>
  <si>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</si>
  <si>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</si>
  <si>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</si>
  <si>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</si>
  <si>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</si>
  <si>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</si>
  <si>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</si>
  <si>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</si>
  <si>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</si>
  <si>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</si>
  <si>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</si>
  <si>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</si>
  <si>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</si>
  <si>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</si>
  <si>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</si>
  <si>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</si>
  <si>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</si>
  <si>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</si>
  <si>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</si>
  <si>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</si>
  <si>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</si>
  <si>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</si>
  <si>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</si>
  <si>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</si>
  <si>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</si>
  <si>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</si>
  <si>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</si>
  <si>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</si>
  <si>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</si>
  <si>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</si>
  <si>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</si>
  <si>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</si>
  <si>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</si>
  <si>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</si>
  <si>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</si>
  <si>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</si>
  <si>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</si>
  <si>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</si>
  <si>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</si>
  <si>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</si>
  <si>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</si>
  <si>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</si>
  <si>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</si>
  <si>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</si>
  <si>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</si>
  <si>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</si>
  <si>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</si>
  <si>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</si>
  <si>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</si>
  <si>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</si>
  <si>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</si>
  <si>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</si>
  <si>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</si>
  <si>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</si>
  <si>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</si>
  <si>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</si>
  <si>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</si>
  <si>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</si>
  <si>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</si>
  <si>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</si>
  <si>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</si>
  <si>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</si>
  <si>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</si>
  <si>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</si>
  <si>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</si>
  <si>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</si>
  <si>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</si>
  <si>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</si>
  <si>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</si>
  <si>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</si>
  <si>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</si>
  <si>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</si>
  <si>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</si>
  <si>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</si>
  <si>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</si>
  <si>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</si>
  <si>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</si>
  <si>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</si>
  <si>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</si>
  <si>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</si>
  <si>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</si>
  <si>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</si>
  <si>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</si>
  <si>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</si>
  <si>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</si>
  <si>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</si>
  <si>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</si>
  <si>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</si>
  <si>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</si>
  <si>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</si>
  <si>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</si>
  <si>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</si>
  <si>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</si>
  <si>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</si>
  <si>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</si>
  <si>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</si>
  <si>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</si>
  <si>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</si>
  <si>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</si>
  <si>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</si>
  <si>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</si>
  <si>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</si>
  <si>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</si>
  <si>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</si>
  <si>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</si>
  <si>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</si>
  <si>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</si>
  <si>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</si>
  <si>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</si>
  <si>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</si>
  <si>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</si>
  <si>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</si>
  <si>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</si>
  <si>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</si>
  <si>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</si>
  <si>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</si>
  <si>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</si>
  <si>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</si>
  <si>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</si>
  <si>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</si>
  <si>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</si>
  <si>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</si>
  <si>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</si>
  <si>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</si>
  <si>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</si>
  <si>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</si>
  <si>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</si>
  <si>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</si>
  <si>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</si>
  <si>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</si>
  <si>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</si>
  <si>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</si>
  <si>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</si>
  <si>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</si>
  <si>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</si>
  <si>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</si>
  <si>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</si>
  <si>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</si>
  <si>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</si>
  <si>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</si>
  <si>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</si>
  <si>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</si>
  <si>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</si>
  <si>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</si>
  <si>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</si>
  <si>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</si>
  <si>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</si>
  <si>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</si>
  <si>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</si>
  <si>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</si>
  <si>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</si>
  <si>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</si>
  <si>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</si>
  <si>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</si>
  <si>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</si>
  <si>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</si>
  <si>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</si>
  <si>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</si>
  <si>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</si>
  <si>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</si>
  <si>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</si>
  <si>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</si>
  <si>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</si>
  <si>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</si>
  <si>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</si>
  <si>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</si>
  <si>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</si>
  <si>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</si>
  <si>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</si>
  <si>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</si>
  <si>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</si>
  <si>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</si>
  <si>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</si>
  <si>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</si>
  <si>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</si>
  <si>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</si>
  <si>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</si>
  <si>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</si>
  <si>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</si>
  <si>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</si>
  <si>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</si>
  <si>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</si>
  <si>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</si>
  <si>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</si>
  <si>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</si>
  <si>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</si>
  <si>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</si>
  <si>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</si>
  <si>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</si>
  <si>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</si>
  <si>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</si>
  <si>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</si>
  <si>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</si>
  <si>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</si>
  <si>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</si>
  <si>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</si>
  <si>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</si>
  <si>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</si>
  <si>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</si>
  <si>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</si>
  <si>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</si>
  <si>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</si>
  <si>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</si>
  <si>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</si>
  <si>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</si>
  <si>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</si>
  <si>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</si>
  <si>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</si>
  <si>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</si>
  <si>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</si>
  <si>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</si>
  <si>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</si>
  <si>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</si>
  <si>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</si>
  <si>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</si>
  <si>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</si>
  <si>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</si>
  <si>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</si>
  <si>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</si>
  <si>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</si>
  <si>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</si>
  <si>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</si>
  <si>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</si>
  <si>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</si>
  <si>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</si>
  <si>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</si>
  <si>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</si>
  <si>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</si>
  <si>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</si>
  <si>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</si>
  <si>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</si>
  <si>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</si>
  <si>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</si>
  <si>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</si>
  <si>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</si>
  <si>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</si>
  <si>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</si>
  <si>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</si>
  <si>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</si>
  <si>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</si>
  <si>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</si>
  <si>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</si>
  <si>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</si>
  <si>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</si>
  <si>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</si>
  <si>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</si>
  <si>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</si>
  <si>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</si>
  <si>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</si>
  <si>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</si>
  <si>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</si>
  <si>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</si>
  <si>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</si>
  <si>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</si>
  <si>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</si>
  <si>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</si>
  <si>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</si>
  <si>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</si>
  <si>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</si>
  <si>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</si>
  <si>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</si>
  <si>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</si>
  <si>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</si>
  <si>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</si>
  <si>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</si>
  <si>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</si>
  <si>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</si>
  <si>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</si>
  <si>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</si>
  <si>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</si>
  <si>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</si>
  <si>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</si>
  <si>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</si>
  <si>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</si>
  <si>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</si>
  <si>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</si>
  <si>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</si>
  <si>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</si>
  <si>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</si>
  <si>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</si>
  <si>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</si>
  <si>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</si>
  <si>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</si>
  <si>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</si>
  <si>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</si>
  <si>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</si>
  <si>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</si>
  <si>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</si>
  <si>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</si>
  <si>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</si>
  <si>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</si>
  <si>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</si>
  <si>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</si>
  <si>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</si>
  <si>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</si>
  <si>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</si>
  <si>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</si>
  <si>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</si>
  <si>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</si>
  <si>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</si>
  <si>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</si>
  <si>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</si>
  <si>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</si>
  <si>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</si>
  <si>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</si>
  <si>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</si>
  <si>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</si>
  <si>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</si>
  <si>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</si>
  <si>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</si>
  <si>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</si>
  <si>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</si>
  <si>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</si>
  <si>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</si>
  <si>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</si>
  <si>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</si>
  <si>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</si>
  <si>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</si>
  <si>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</si>
  <si>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</si>
  <si>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</si>
  <si>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</si>
  <si>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</si>
  <si>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</si>
  <si>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</si>
  <si>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</si>
  <si>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</si>
  <si>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</si>
  <si>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</si>
  <si>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</si>
  <si>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</si>
  <si>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</si>
  <si>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</si>
  <si>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</si>
  <si>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</si>
  <si>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</si>
  <si>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</si>
  <si>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</si>
  <si>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</si>
  <si>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</si>
  <si>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</si>
  <si>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</si>
  <si>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</si>
  <si>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</si>
  <si>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</si>
  <si>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</si>
  <si>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</si>
  <si>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</si>
  <si>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</si>
  <si>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</si>
  <si>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</si>
  <si>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</si>
  <si>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</si>
  <si>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</si>
  <si>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</si>
  <si>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</si>
  <si>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</si>
  <si>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</si>
  <si>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</si>
  <si>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</si>
  <si>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</si>
  <si>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</si>
  <si>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</si>
  <si>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</si>
  <si>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</si>
  <si>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</si>
  <si>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</si>
  <si>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</si>
  <si>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</si>
  <si>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</si>
  <si>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</si>
  <si>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</si>
  <si>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</si>
  <si>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</si>
  <si>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</si>
  <si>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</si>
  <si>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</si>
  <si>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</si>
  <si>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</si>
  <si>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</si>
  <si>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</si>
  <si>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</si>
  <si>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</si>
  <si>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</si>
  <si>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</si>
  <si>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</si>
  <si>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</si>
  <si>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</si>
  <si>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</si>
  <si>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</si>
  <si>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</si>
  <si>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</si>
  <si>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</si>
  <si>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</si>
  <si>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</si>
  <si>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</si>
  <si>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</si>
  <si>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</si>
  <si>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</si>
  <si>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</si>
  <si>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</si>
  <si>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</si>
  <si>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</si>
  <si>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</si>
  <si>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</si>
  <si>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</si>
  <si>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</si>
  <si>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</si>
  <si>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</si>
  <si>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</si>
  <si>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</si>
  <si>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</si>
  <si>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</si>
  <si>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</si>
  <si>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</si>
  <si>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</si>
  <si>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</si>
  <si>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</si>
  <si>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</si>
  <si>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</si>
  <si>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</si>
  <si>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</si>
  <si>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</si>
  <si>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</si>
  <si>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</si>
  <si>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</si>
  <si>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</si>
  <si>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</si>
  <si>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</si>
  <si>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</si>
  <si>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</si>
  <si>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</si>
  <si>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</si>
  <si>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</si>
  <si>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</si>
  <si>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</si>
  <si>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</si>
  <si>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</si>
  <si>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</si>
  <si>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</si>
  <si>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</si>
  <si>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</si>
  <si>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</si>
  <si>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</si>
  <si>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</si>
  <si>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</si>
  <si>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</si>
  <si>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</si>
  <si>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</si>
  <si>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</si>
  <si>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</si>
  <si>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</si>
  <si>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</si>
  <si>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</si>
  <si>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</si>
  <si>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</si>
  <si>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</si>
  <si>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</si>
  <si>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</si>
  <si>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</si>
  <si>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</si>
  <si>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</si>
  <si>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</si>
  <si>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</si>
  <si>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</si>
  <si>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</si>
  <si>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</si>
  <si>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</si>
  <si>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</si>
  <si>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</si>
  <si>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</si>
  <si>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</si>
  <si>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</si>
  <si>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</si>
  <si>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</si>
  <si>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</si>
  <si>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</si>
  <si>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</si>
  <si>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</si>
  <si>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</si>
  <si>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</si>
  <si>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</si>
  <si>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</si>
  <si>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</si>
  <si>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</si>
  <si>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</si>
  <si>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</si>
  <si>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</si>
  <si>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</si>
  <si>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</si>
  <si>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</si>
  <si>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</si>
  <si>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</si>
  <si>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</si>
  <si>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</si>
  <si>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</si>
  <si>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</si>
  <si>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</si>
  <si>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</si>
  <si>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</si>
  <si>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</si>
  <si>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</si>
  <si>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</si>
  <si>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</si>
  <si>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</si>
  <si>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</si>
  <si>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</si>
  <si>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</si>
  <si>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</si>
  <si>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</si>
  <si>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</si>
  <si>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</si>
  <si>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</si>
  <si>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</si>
  <si>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</si>
  <si>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</si>
  <si>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</si>
  <si>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</si>
  <si>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</si>
  <si>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</si>
  <si>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</si>
  <si>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</si>
  <si>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</si>
  <si>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</si>
  <si>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</si>
  <si>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</si>
  <si>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</si>
  <si>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</si>
  <si>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</si>
  <si>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</si>
  <si>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</si>
  <si>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</si>
  <si>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</si>
  <si>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</si>
  <si>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</si>
  <si>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</si>
  <si>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</si>
  <si>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</si>
  <si>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</si>
  <si>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</si>
  <si>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</si>
  <si>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</si>
  <si>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</si>
  <si>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</si>
  <si>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</si>
  <si>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</si>
  <si>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</si>
  <si>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</si>
  <si>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</si>
  <si>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</si>
  <si>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</si>
  <si>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</si>
  <si>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</si>
  <si>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</si>
  <si>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</si>
  <si>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</si>
  <si>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</si>
  <si>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</si>
  <si>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</si>
  <si>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</si>
  <si>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</si>
  <si>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</si>
  <si>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</si>
  <si>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</si>
  <si>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</si>
  <si>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</si>
  <si>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</si>
  <si>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</si>
  <si>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</si>
  <si>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</si>
  <si>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</si>
  <si>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</si>
  <si>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</si>
  <si>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</si>
  <si>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</si>
  <si>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</si>
  <si>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</si>
  <si>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</si>
  <si>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</si>
  <si>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</si>
  <si>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</si>
  <si>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</si>
  <si>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</si>
  <si>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</si>
  <si>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</si>
  <si>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</si>
  <si>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</si>
  <si>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</si>
  <si>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</si>
  <si>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</si>
  <si>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</si>
  <si>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</si>
  <si>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</si>
  <si>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</si>
  <si>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</si>
  <si>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</si>
  <si>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</si>
  <si>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</si>
  <si>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</si>
  <si>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</si>
  <si>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</si>
  <si>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</si>
  <si>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</si>
  <si>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</si>
  <si>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</si>
  <si>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</si>
  <si>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</si>
  <si>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</si>
  <si>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</si>
  <si>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</si>
  <si>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</si>
  <si>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</si>
  <si>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</si>
  <si>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</si>
  <si>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</si>
  <si>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</si>
  <si>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</si>
  <si>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</si>
  <si>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</si>
  <si>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</si>
  <si>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</si>
  <si>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</si>
  <si>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</si>
  <si>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</si>
  <si>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</si>
  <si>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</si>
  <si>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</si>
  <si>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</si>
  <si>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</si>
  <si>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</si>
  <si>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</si>
  <si>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</si>
  <si>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</si>
  <si>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</si>
  <si>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</si>
  <si>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</si>
  <si>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</si>
  <si>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</si>
  <si>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</si>
  <si>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</si>
  <si>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</si>
  <si>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</si>
  <si>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</si>
  <si>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</si>
  <si>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</si>
  <si>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</si>
  <si>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</si>
  <si>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</si>
  <si>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</si>
  <si>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</si>
  <si>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</si>
  <si>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</si>
  <si>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</si>
  <si>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</si>
  <si>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</si>
  <si>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</si>
  <si>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</si>
  <si>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</si>
  <si>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</si>
  <si>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</si>
  <si>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</si>
  <si>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</si>
  <si>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</si>
  <si>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</si>
  <si>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</si>
  <si>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</si>
  <si>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</si>
  <si>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</si>
  <si>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</si>
  <si>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</si>
  <si>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</si>
  <si>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</si>
  <si>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</si>
  <si>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</si>
  <si>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</si>
  <si>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</si>
  <si>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</si>
  <si>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</si>
  <si>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</si>
  <si>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</si>
  <si>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</si>
  <si>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</si>
  <si>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</si>
  <si>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</si>
  <si>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</si>
  <si>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</si>
  <si>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</si>
  <si>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</si>
  <si>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</si>
  <si>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</si>
  <si>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</si>
  <si>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</si>
  <si>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</si>
  <si>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</si>
  <si>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</si>
  <si>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</si>
  <si>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</si>
  <si>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</si>
  <si>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</si>
  <si>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</si>
  <si>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</si>
  <si>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</si>
  <si>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</si>
  <si>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</si>
  <si>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</si>
  <si>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</si>
  <si>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</si>
  <si>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</si>
  <si>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</si>
  <si>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</si>
  <si>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</si>
  <si>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</si>
  <si>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</si>
  <si>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</si>
  <si>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</si>
  <si>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</si>
  <si>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</si>
  <si>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</si>
  <si>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</si>
  <si>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</si>
  <si>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</si>
  <si>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</si>
  <si>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</si>
  <si>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</si>
  <si>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</si>
  <si>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</si>
  <si>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</si>
  <si>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</si>
  <si>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</si>
  <si>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</si>
  <si>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</si>
  <si>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</si>
  <si>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</si>
  <si>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</si>
  <si>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</si>
  <si>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</si>
  <si>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</si>
  <si>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</si>
  <si>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</si>
  <si>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</si>
  <si>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</si>
  <si>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</si>
  <si>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</si>
  <si>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</si>
  <si>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</si>
  <si>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</si>
  <si>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</si>
  <si>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</si>
  <si>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</si>
  <si>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</si>
  <si>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</si>
  <si>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</si>
  <si>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</si>
  <si>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</si>
  <si>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</si>
  <si>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</si>
  <si>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</si>
  <si>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</si>
  <si>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</si>
  <si>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</si>
  <si>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</si>
  <si>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</si>
  <si>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</si>
  <si>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</si>
  <si>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</si>
  <si>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</si>
  <si>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</si>
  <si>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</si>
  <si>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</si>
  <si>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</si>
  <si>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</si>
  <si>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</si>
  <si>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</si>
  <si>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</si>
  <si>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</si>
  <si>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</si>
  <si>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</si>
  <si>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</si>
  <si>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</si>
  <si>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</si>
  <si>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</si>
  <si>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</si>
  <si>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</si>
  <si>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</si>
  <si>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</si>
  <si>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</si>
  <si>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</si>
  <si>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</si>
  <si>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</si>
  <si>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</si>
  <si>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</si>
  <si>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</si>
  <si>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</si>
  <si>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</si>
  <si>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</si>
  <si>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</si>
  <si>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</si>
  <si>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</si>
  <si>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</si>
  <si>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</si>
  <si>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</si>
  <si>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</si>
  <si>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</si>
  <si>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</si>
  <si>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</si>
  <si>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</si>
  <si>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</si>
  <si>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</si>
  <si>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</si>
  <si>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</si>
  <si>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</si>
  <si>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</si>
  <si>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</si>
  <si>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</si>
  <si>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</si>
  <si>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</si>
  <si>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</si>
  <si>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</si>
  <si>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</si>
  <si>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</si>
  <si>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</si>
  <si>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</si>
  <si>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</si>
  <si>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</si>
  <si>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</si>
  <si>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</si>
  <si>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</si>
  <si>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</si>
  <si>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</si>
  <si>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</si>
  <si>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</si>
  <si>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</si>
  <si>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</si>
  <si>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</si>
  <si>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</si>
  <si>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</si>
  <si>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</si>
  <si>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</si>
  <si>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</si>
  <si>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</si>
  <si>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</si>
  <si>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</si>
  <si>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</si>
  <si>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</si>
  <si>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</si>
  <si>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</si>
  <si>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</si>
  <si>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</si>
  <si>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</si>
  <si>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</si>
  <si>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</si>
  <si>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</si>
  <si>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</si>
  <si>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</si>
  <si>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</si>
  <si>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</si>
  <si>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</si>
  <si>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</si>
  <si>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</si>
  <si>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</si>
  <si>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</si>
  <si>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</si>
  <si>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</si>
  <si>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</si>
  <si>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</si>
  <si>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</si>
  <si>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</si>
  <si>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</si>
  <si>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</si>
  <si>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</si>
  <si>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</si>
  <si>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</si>
  <si>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</si>
  <si>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</si>
  <si>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</si>
  <si>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</si>
  <si>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</si>
  <si>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</si>
  <si>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</si>
  <si>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</si>
  <si>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</si>
  <si>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</si>
  <si>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</si>
  <si>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</si>
  <si>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</si>
  <si>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</si>
  <si>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</si>
  <si>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</si>
  <si>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</si>
  <si>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</si>
  <si>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</si>
  <si>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</si>
  <si>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</si>
  <si>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</si>
  <si>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</si>
  <si>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</si>
  <si>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</si>
  <si>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</si>
  <si>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</si>
  <si>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</si>
  <si>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</si>
  <si>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</si>
  <si>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</si>
  <si>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</si>
  <si>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</si>
  <si>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</si>
  <si>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</si>
  <si>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</si>
  <si>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</si>
  <si>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</si>
  <si>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</si>
  <si>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</si>
  <si>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</si>
  <si>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</si>
  <si>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</si>
  <si>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</si>
  <si>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</si>
  <si>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</si>
  <si>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</si>
  <si>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</si>
  <si>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</si>
  <si>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</si>
  <si>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</si>
  <si>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</si>
  <si>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</si>
  <si>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</si>
  <si>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</si>
  <si>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</si>
  <si>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</si>
  <si>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</si>
  <si>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</si>
  <si>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</si>
  <si>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</si>
  <si>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</si>
  <si>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</si>
  <si>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</si>
  <si>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</si>
  <si>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</si>
  <si>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</si>
  <si>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</si>
  <si>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</si>
  <si>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</si>
  <si>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</si>
  <si>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</si>
  <si>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</si>
  <si>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</si>
  <si>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</si>
  <si>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</si>
  <si>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</si>
  <si>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</si>
  <si>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</si>
  <si>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</si>
  <si>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</si>
  <si>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</si>
  <si>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</si>
  <si>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</si>
  <si>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</si>
  <si>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</si>
  <si>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</si>
  <si>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</si>
  <si>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</si>
  <si>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</si>
  <si>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</si>
  <si>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</si>
  <si>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</si>
  <si>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</si>
  <si>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</si>
  <si>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</si>
  <si>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</si>
  <si>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</si>
  <si>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</si>
  <si>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</si>
  <si>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</si>
  <si>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</si>
  <si>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</si>
  <si>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</si>
  <si>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</si>
  <si>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</si>
  <si>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</si>
  <si>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</si>
  <si>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</si>
  <si>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</si>
  <si>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</si>
  <si>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</si>
  <si>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</si>
  <si>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</si>
  <si>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</si>
  <si>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</si>
  <si>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</si>
  <si>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</si>
  <si>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</si>
  <si>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</si>
  <si>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</si>
  <si>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</si>
  <si>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</si>
  <si>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</si>
  <si>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</si>
  <si>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</si>
  <si>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</si>
  <si>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</si>
  <si>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</si>
  <si>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</si>
  <si>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</si>
  <si>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</si>
  <si>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</si>
  <si>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</si>
  <si>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</si>
  <si>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</si>
  <si>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</si>
  <si>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</si>
  <si>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</si>
  <si>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</si>
  <si>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</si>
  <si>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</si>
  <si>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</si>
  <si>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</si>
  <si>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</si>
  <si>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</si>
  <si>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</si>
  <si>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</si>
  <si>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</si>
  <si>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</si>
  <si>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</si>
  <si>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</si>
  <si>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</si>
  <si>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</si>
  <si>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</si>
  <si>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</si>
  <si>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</si>
  <si>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</si>
  <si>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</si>
  <si>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</si>
  <si>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</si>
  <si>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</si>
  <si>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</si>
  <si>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</si>
  <si>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</si>
  <si>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</si>
  <si>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</si>
  <si>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</si>
  <si>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</si>
  <si>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</si>
  <si>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</si>
  <si>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</si>
  <si>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</si>
  <si>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</si>
  <si>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</si>
  <si>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</si>
  <si>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</si>
  <si>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</si>
  <si>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</si>
  <si>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</si>
  <si>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</si>
  <si>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</si>
  <si>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</si>
  <si>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</si>
  <si>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</si>
  <si>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</si>
  <si>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</si>
  <si>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</si>
  <si>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</si>
  <si>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</si>
  <si>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</si>
  <si>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</si>
  <si>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</si>
  <si>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</si>
  <si>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</si>
  <si>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</si>
  <si>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</si>
  <si>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</si>
  <si>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</si>
  <si>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</si>
  <si>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</si>
  <si>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</si>
  <si>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</si>
  <si>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</si>
  <si>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</si>
  <si>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</si>
  <si>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</si>
  <si>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</si>
  <si>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</si>
  <si>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</si>
  <si>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</si>
  <si>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</si>
  <si>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</si>
  <si>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</si>
  <si>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</si>
  <si>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</si>
  <si>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</si>
  <si>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</si>
  <si>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</si>
  <si>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</si>
  <si>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</si>
  <si>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</si>
  <si>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</si>
  <si>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</si>
  <si>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</si>
  <si>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</si>
  <si>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</si>
  <si>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</si>
  <si>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</si>
  <si>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</si>
  <si>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</si>
  <si>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</si>
  <si>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</si>
  <si>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</si>
  <si>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</si>
  <si>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</si>
  <si>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</si>
  <si>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</si>
  <si>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</si>
  <si>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</si>
  <si>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</si>
  <si>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</si>
  <si>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</si>
  <si>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</si>
  <si>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</si>
  <si>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</si>
  <si>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</si>
  <si>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</si>
  <si>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</si>
  <si>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</si>
  <si>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</si>
  <si>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</si>
  <si>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</si>
  <si>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</si>
  <si>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</si>
  <si>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</si>
  <si>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</si>
  <si>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</si>
  <si>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</si>
  <si>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</si>
  <si>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</si>
  <si>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</si>
  <si>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</si>
  <si>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</si>
  <si>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</si>
  <si>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</si>
  <si>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</si>
  <si>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</si>
  <si>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</si>
  <si>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</si>
  <si>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</si>
  <si>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</si>
  <si>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</si>
  <si>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</si>
  <si>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</si>
  <si>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</si>
  <si>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</si>
  <si>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</si>
  <si>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</si>
  <si>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</si>
  <si>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</si>
  <si>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</si>
  <si>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</si>
  <si>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</si>
  <si>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</si>
  <si>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</si>
  <si>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</si>
  <si>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</si>
  <si>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</si>
  <si>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</si>
  <si>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</si>
  <si>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</si>
  <si>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</si>
  <si>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</si>
  <si>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</si>
  <si>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</si>
  <si>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</si>
  <si>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</si>
  <si>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</si>
  <si>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</si>
  <si>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</si>
  <si>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</si>
  <si>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</si>
  <si>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</si>
  <si>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</si>
  <si>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</si>
  <si>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</si>
  <si>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</si>
  <si>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</si>
  <si>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</si>
  <si>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</si>
  <si>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</si>
  <si>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</si>
  <si>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</si>
  <si>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</si>
  <si>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</si>
  <si>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</si>
  <si>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</si>
  <si>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</si>
  <si>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</si>
  <si>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</si>
  <si>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</si>
  <si>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</si>
  <si>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</si>
  <si>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</si>
  <si>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</si>
  <si>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</si>
  <si>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</si>
  <si>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</si>
  <si>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</si>
  <si>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</si>
  <si>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</si>
  <si>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</si>
  <si>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</si>
  <si>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</si>
  <si>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</si>
  <si>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</si>
  <si>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</si>
  <si>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</si>
  <si>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</si>
  <si>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</si>
  <si>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</si>
  <si>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</si>
  <si>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</si>
  <si>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</si>
  <si>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</si>
  <si>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</si>
  <si>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</si>
  <si>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</si>
  <si>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</si>
  <si>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</si>
  <si>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</si>
  <si>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</si>
  <si>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</si>
  <si>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</si>
  <si>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</si>
  <si>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</si>
  <si>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</si>
  <si>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</si>
  <si>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</si>
  <si>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</si>
  <si>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</si>
  <si>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</si>
  <si>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</si>
  <si>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</si>
  <si>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</si>
  <si>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</si>
  <si>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</si>
  <si>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</si>
  <si>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</si>
  <si>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</si>
  <si>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</si>
  <si>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</si>
  <si>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</si>
  <si>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</si>
  <si>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</si>
  <si>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</si>
  <si>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</si>
  <si>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</si>
  <si>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</si>
  <si>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</si>
  <si>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</si>
  <si>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</si>
  <si>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</si>
  <si>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</si>
  <si>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</si>
  <si>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</si>
  <si>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</si>
  <si>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</si>
  <si>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</si>
  <si>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</si>
  <si>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</si>
  <si>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</si>
  <si>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</si>
  <si>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</si>
  <si>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</si>
  <si>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</si>
  <si>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</si>
  <si>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</si>
  <si>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</si>
  <si>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</si>
  <si>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</si>
  <si>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</si>
  <si>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</si>
  <si>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</si>
  <si>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</si>
  <si>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</si>
  <si>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</si>
  <si>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</si>
  <si>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</si>
  <si>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</si>
  <si>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</si>
  <si>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</si>
  <si>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</si>
  <si>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</si>
  <si>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</si>
  <si>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</si>
  <si>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</si>
  <si>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</si>
  <si>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</si>
  <si>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</si>
  <si>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</si>
  <si>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</si>
  <si>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</si>
  <si>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</si>
  <si>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</si>
  <si>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</si>
  <si>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</si>
  <si>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</si>
  <si>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</si>
  <si>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</si>
  <si>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</si>
  <si>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</si>
  <si>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</si>
  <si>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</si>
  <si>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</si>
  <si>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</si>
  <si>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</si>
  <si>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</si>
  <si>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</si>
  <si>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</si>
  <si>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</si>
  <si>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</si>
  <si>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</si>
  <si>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</si>
  <si>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</si>
  <si>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</si>
  <si>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</si>
  <si>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</si>
  <si>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</si>
  <si>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</si>
  <si>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</si>
  <si>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</si>
  <si>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</si>
  <si>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</si>
  <si>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</si>
  <si>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</si>
  <si>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</si>
  <si>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</si>
  <si>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</si>
  <si>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</si>
  <si>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</si>
  <si>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</si>
  <si>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</si>
  <si>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</si>
  <si>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</si>
  <si>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</si>
  <si>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</si>
  <si>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</si>
  <si>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</si>
  <si>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</si>
  <si>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</si>
  <si>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</si>
  <si>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</si>
  <si>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</si>
  <si>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</si>
  <si>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</si>
  <si>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</si>
  <si>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</si>
  <si>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</si>
  <si>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</si>
  <si>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</si>
  <si>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</si>
  <si>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</si>
  <si>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</si>
  <si>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</si>
  <si>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</si>
  <si>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</si>
  <si>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</si>
  <si>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</si>
  <si>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</si>
  <si>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</si>
  <si>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</si>
  <si>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</si>
  <si>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</si>
  <si>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</si>
  <si>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</si>
  <si>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</si>
  <si>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</si>
  <si>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</si>
  <si>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</si>
  <si>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</si>
  <si>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</si>
  <si>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</si>
  <si>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</si>
  <si>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</si>
  <si>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</si>
  <si>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</si>
  <si>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</si>
  <si>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</si>
  <si>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</si>
  <si>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</si>
  <si>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</si>
  <si>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</si>
  <si>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</si>
  <si>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</si>
  <si>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</si>
  <si>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</si>
  <si>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</si>
  <si>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</si>
  <si>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</si>
  <si>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</si>
  <si>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</si>
  <si>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</si>
  <si>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</si>
  <si>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</si>
  <si>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</si>
  <si>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</si>
  <si>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</si>
  <si>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</si>
  <si>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</si>
  <si>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</si>
  <si>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</si>
  <si>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</si>
  <si>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</si>
  <si>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</si>
  <si>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</si>
  <si>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</si>
  <si>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</si>
  <si>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</si>
  <si>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</si>
  <si>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</si>
  <si>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</si>
  <si>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</si>
  <si>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</si>
  <si>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</si>
  <si>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</si>
  <si>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</si>
  <si>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</si>
  <si>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</si>
  <si>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</si>
  <si>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</si>
  <si>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</si>
  <si>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</si>
  <si>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</si>
  <si>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</si>
  <si>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</si>
  <si>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</si>
  <si>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</si>
  <si>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</si>
  <si>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</si>
  <si>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</si>
  <si>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</si>
  <si>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</si>
  <si>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</si>
  <si>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</si>
  <si>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</si>
  <si>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</si>
  <si>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</si>
  <si>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</si>
  <si>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</si>
  <si>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</si>
  <si>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</si>
  <si>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</si>
  <si>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</si>
  <si>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</si>
  <si>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</si>
  <si>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</si>
  <si>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</si>
  <si>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</si>
  <si>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</si>
  <si>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</si>
  <si>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</si>
  <si>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</si>
  <si>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</si>
  <si>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</si>
  <si>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</si>
  <si>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</si>
  <si>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</si>
  <si>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</si>
  <si>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</si>
  <si>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</si>
  <si>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</si>
  <si>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</si>
  <si>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</si>
  <si>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</si>
  <si>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</si>
  <si>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</si>
  <si>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</si>
  <si>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</si>
  <si>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</si>
  <si>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</si>
  <si>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</si>
  <si>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</si>
  <si>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</si>
  <si>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</si>
  <si>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</si>
  <si>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</si>
  <si>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</si>
  <si>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</si>
  <si>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</si>
  <si>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</si>
  <si>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</si>
  <si>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</si>
  <si>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</si>
  <si>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</si>
  <si>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</si>
  <si>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</si>
  <si>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</si>
  <si>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</si>
  <si>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</si>
  <si>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</si>
  <si>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</si>
  <si>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</si>
  <si>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</si>
  <si>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</si>
  <si>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</si>
  <si>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</si>
  <si>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</si>
  <si>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</si>
  <si>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</si>
  <si>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</si>
  <si>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</si>
  <si>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</si>
  <si>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</si>
  <si>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</si>
  <si>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</si>
  <si>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</si>
  <si>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</si>
  <si>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</si>
  <si>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</si>
  <si>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</si>
  <si>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</si>
  <si>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</si>
  <si>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</si>
  <si>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</si>
  <si>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</si>
  <si>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</si>
  <si>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</si>
  <si>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</si>
  <si>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</si>
  <si>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</si>
  <si>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</si>
  <si>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</si>
  <si>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</si>
  <si>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</si>
  <si>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</si>
  <si>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</si>
  <si>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</si>
  <si>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</si>
  <si>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</si>
  <si>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</si>
  <si>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</si>
  <si>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</si>
  <si>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</si>
  <si>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</si>
  <si>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</si>
  <si>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</si>
  <si>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</si>
  <si>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</si>
  <si>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</si>
  <si>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</si>
  <si>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</si>
  <si>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</si>
  <si>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</si>
  <si>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</si>
  <si>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</si>
  <si>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</si>
  <si>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</si>
  <si>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</si>
  <si>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</si>
  <si>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</si>
  <si>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</si>
  <si>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</si>
  <si>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</si>
  <si>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</si>
  <si>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</si>
  <si>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</si>
  <si>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</si>
  <si>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</si>
  <si>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</si>
  <si>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</si>
  <si>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</si>
  <si>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</si>
  <si>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</si>
  <si>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</si>
  <si>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</si>
  <si>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</si>
  <si>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</si>
  <si>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</si>
  <si>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</si>
  <si>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</si>
  <si>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</si>
  <si>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</si>
  <si>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</si>
  <si>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</si>
  <si>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</si>
  <si>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</si>
  <si>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</si>
  <si>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</si>
  <si>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</si>
  <si>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</si>
  <si>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</si>
  <si>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</si>
  <si>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</si>
  <si>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</si>
  <si>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</si>
  <si>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</si>
  <si>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</si>
  <si>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</si>
  <si>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</si>
  <si>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</si>
  <si>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</si>
  <si>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</si>
  <si>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</si>
  <si>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</si>
  <si>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</si>
  <si>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</si>
  <si>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</si>
  <si>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</si>
  <si>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</si>
  <si>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</si>
  <si>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</si>
  <si>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</si>
  <si>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</si>
  <si>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</si>
  <si>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</si>
  <si>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</si>
  <si>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</si>
  <si>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</si>
  <si>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</si>
  <si>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</si>
  <si>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</si>
  <si>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</si>
  <si>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</si>
  <si>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</si>
  <si>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</si>
  <si>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</si>
  <si>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</si>
  <si>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</si>
  <si>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</si>
  <si>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</si>
  <si>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</si>
  <si>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</si>
  <si>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</si>
  <si>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</si>
  <si>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</si>
  <si>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</si>
  <si>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</si>
  <si>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</si>
  <si>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</si>
  <si>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</si>
  <si>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</si>
  <si>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</si>
  <si>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</si>
  <si>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</si>
  <si>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</si>
  <si>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</si>
  <si>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</si>
  <si>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</si>
  <si>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</si>
  <si>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</si>
  <si>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</si>
  <si>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</si>
  <si>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</si>
  <si>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</si>
  <si>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</si>
  <si>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</si>
  <si>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</si>
  <si>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</si>
  <si>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</si>
  <si>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</si>
  <si>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</si>
  <si>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</si>
  <si>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</si>
  <si>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</si>
  <si>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</si>
  <si>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</si>
  <si>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</si>
  <si>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</si>
  <si>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</si>
  <si>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</si>
  <si>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</si>
  <si>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</si>
  <si>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</si>
  <si>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</si>
  <si>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</si>
  <si>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</si>
  <si>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</si>
  <si>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</si>
  <si>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</si>
  <si>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</si>
  <si>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</si>
  <si>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</si>
  <si>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</si>
  <si>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</si>
  <si>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</si>
  <si>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</si>
  <si>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</si>
  <si>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</si>
  <si>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</si>
  <si>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</si>
  <si>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</si>
  <si>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</si>
  <si>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</si>
  <si>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</si>
  <si>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</si>
  <si>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</si>
  <si>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</si>
  <si>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</si>
  <si>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</si>
  <si>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</si>
  <si>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</si>
  <si>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</si>
  <si>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</si>
  <si>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</si>
  <si>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</si>
  <si>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</si>
  <si>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</si>
  <si>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</si>
  <si>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</si>
  <si>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</si>
  <si>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</si>
  <si>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</si>
  <si>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</si>
  <si>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</si>
  <si>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</si>
  <si>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</si>
  <si>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</si>
  <si>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</si>
  <si>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</si>
  <si>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</si>
  <si>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</si>
  <si>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</si>
  <si>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</si>
  <si>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</si>
  <si>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</si>
  <si>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</si>
  <si>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</si>
  <si>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</si>
  <si>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</si>
  <si>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</si>
  <si>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</si>
  <si>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</si>
  <si>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</si>
  <si>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</si>
  <si>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</si>
  <si>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</si>
  <si>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</si>
  <si>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</si>
  <si>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</si>
  <si>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</si>
  <si>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</si>
  <si>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</si>
  <si>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</si>
  <si>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</si>
  <si>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</si>
  <si>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</si>
  <si>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</si>
  <si>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</si>
  <si>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</si>
  <si>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</si>
  <si>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</si>
  <si>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</si>
  <si>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</si>
  <si>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</si>
  <si>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</si>
  <si>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</si>
  <si>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</si>
  <si>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</si>
  <si>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</si>
  <si>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</si>
  <si>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</si>
  <si>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</si>
  <si>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</si>
  <si>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</si>
  <si>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</si>
  <si>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</si>
  <si>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</si>
  <si>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</si>
  <si>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</si>
  <si>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</si>
  <si>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</si>
  <si>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</si>
  <si>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</si>
  <si>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</si>
  <si>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</si>
  <si>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</si>
  <si>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</si>
  <si>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</si>
  <si>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</si>
  <si>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</si>
  <si>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</si>
  <si>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</si>
  <si>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</si>
  <si>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</si>
  <si>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</si>
  <si>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</si>
  <si>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</si>
  <si>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</si>
  <si>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</si>
  <si>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</si>
  <si>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</si>
  <si>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</si>
  <si>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</si>
  <si>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</si>
  <si>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</si>
  <si>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</si>
  <si>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</si>
  <si>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</si>
  <si>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</si>
  <si>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</si>
  <si>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</si>
  <si>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</si>
  <si>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</si>
  <si>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</si>
  <si>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</si>
  <si>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</si>
  <si>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</si>
  <si>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</si>
  <si>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</si>
  <si>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</si>
  <si>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</si>
  <si>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</si>
  <si>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</si>
  <si>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</si>
  <si>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</si>
  <si>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</si>
  <si>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</si>
  <si>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</si>
  <si>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</si>
  <si>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</si>
  <si>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</si>
  <si>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</si>
  <si>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</si>
  <si>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</si>
  <si>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</si>
  <si>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</si>
  <si>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</si>
  <si>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</si>
  <si>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</si>
  <si>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</si>
  <si>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</si>
  <si>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</si>
  <si>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</si>
  <si>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</si>
  <si>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</si>
  <si>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</si>
  <si>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</si>
  <si>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</si>
  <si>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</si>
  <si>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</si>
  <si>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</si>
  <si>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</si>
  <si>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</si>
  <si>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</si>
  <si>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</si>
  <si>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</si>
  <si>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</si>
  <si>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</si>
  <si>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</si>
  <si>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</si>
  <si>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</si>
  <si>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</si>
  <si>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</si>
  <si>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</si>
  <si>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</si>
  <si>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</si>
  <si>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</si>
  <si>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</si>
  <si>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</si>
  <si>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</si>
  <si>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</si>
  <si>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</si>
  <si>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</si>
  <si>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</si>
  <si>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</si>
  <si>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</si>
  <si>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</si>
  <si>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</si>
  <si>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</si>
  <si>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</si>
  <si>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</si>
  <si>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</si>
  <si>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</si>
  <si>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</si>
  <si>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</si>
  <si>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</si>
  <si>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</si>
  <si>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</si>
  <si>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</si>
  <si>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</si>
  <si>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</si>
  <si>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</si>
  <si>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</si>
  <si>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</si>
  <si>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</si>
  <si>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</si>
  <si>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</si>
  <si>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</si>
  <si>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</si>
  <si>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</si>
  <si>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</si>
  <si>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</si>
  <si>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</si>
  <si>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</si>
  <si>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</si>
  <si>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</si>
  <si>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</si>
  <si>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</si>
  <si>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</si>
  <si>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</si>
  <si>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</si>
  <si>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</si>
  <si>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</si>
  <si>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</si>
  <si>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</si>
  <si>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</si>
  <si>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</si>
  <si>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</si>
  <si>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</si>
  <si>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</si>
  <si>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</si>
  <si>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</si>
  <si>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</si>
  <si>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</si>
  <si>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</si>
  <si>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</si>
  <si>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</si>
  <si>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</si>
  <si>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</si>
  <si>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</si>
  <si>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</si>
  <si>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</si>
  <si>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</si>
  <si>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</si>
  <si>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</si>
  <si>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</si>
  <si>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</si>
  <si>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</si>
  <si>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</si>
  <si>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</si>
  <si>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</si>
  <si>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</si>
  <si>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</si>
  <si>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</si>
  <si>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</si>
  <si>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</si>
  <si>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</si>
  <si>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</si>
  <si>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</si>
  <si>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</si>
  <si>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</si>
  <si>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</si>
  <si>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</si>
  <si>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</si>
  <si>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</si>
  <si>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</si>
  <si>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</si>
  <si>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</si>
  <si>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</si>
  <si>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</si>
  <si>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</si>
  <si>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</si>
  <si>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</si>
  <si>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</si>
  <si>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</si>
  <si>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</si>
  <si>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</si>
  <si>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</si>
  <si>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</si>
  <si>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</si>
  <si>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</si>
  <si>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</si>
  <si>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</si>
  <si>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</si>
  <si>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</si>
  <si>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</si>
  <si>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</si>
  <si>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</si>
  <si>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</si>
  <si>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</si>
  <si>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</si>
  <si>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</si>
  <si>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</si>
  <si>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</si>
  <si>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</si>
  <si>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</si>
  <si>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</si>
  <si>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</si>
  <si>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</si>
  <si>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</si>
  <si>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</si>
  <si>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</si>
  <si>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</si>
  <si>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</si>
  <si>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</si>
  <si>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</si>
  <si>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</si>
  <si>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</si>
  <si>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</si>
  <si>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</si>
  <si>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</si>
  <si>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</si>
  <si>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</si>
  <si>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</si>
  <si>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</si>
  <si>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</si>
  <si>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</si>
  <si>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</si>
  <si>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</si>
  <si>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</si>
  <si>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</si>
  <si>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</si>
  <si>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</si>
  <si>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</si>
  <si>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</si>
  <si>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</si>
  <si>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</si>
  <si>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</si>
  <si>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</si>
  <si>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</si>
  <si>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</si>
  <si>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</si>
  <si>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</si>
  <si>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</si>
  <si>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</si>
  <si>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</si>
  <si>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</si>
  <si>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</si>
  <si>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</si>
  <si>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</si>
  <si>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</si>
  <si>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</si>
  <si>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</si>
  <si>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</si>
  <si>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</si>
  <si>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</si>
  <si>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</si>
  <si>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</si>
  <si>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</si>
  <si>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</si>
  <si>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</si>
  <si>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</si>
  <si>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</si>
  <si>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</si>
  <si>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</si>
  <si>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</si>
  <si>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</si>
  <si>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</si>
  <si>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</si>
  <si>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</si>
  <si>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</si>
  <si>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</si>
  <si>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</si>
  <si>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</si>
  <si>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</si>
  <si>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</si>
  <si>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</si>
  <si>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</si>
  <si>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</si>
  <si>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</si>
  <si>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</si>
  <si>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</si>
  <si>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</si>
  <si>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</si>
  <si>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</si>
  <si>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</si>
  <si>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</si>
  <si>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</si>
  <si>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</si>
  <si>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</si>
  <si>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</si>
  <si>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</si>
  <si>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</si>
  <si>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</si>
  <si>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</si>
  <si>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</si>
  <si>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</si>
  <si>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</si>
  <si>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</si>
  <si>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</si>
  <si>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</si>
  <si>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</si>
  <si>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</si>
  <si>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</si>
  <si>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</si>
  <si>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</si>
  <si>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</si>
  <si>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</si>
  <si>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</si>
  <si>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</si>
  <si>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</si>
  <si>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</si>
  <si>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</si>
  <si>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</si>
  <si>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</si>
  <si>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</si>
  <si>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</si>
  <si>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</si>
  <si>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</si>
  <si>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</si>
  <si>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</si>
  <si>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</si>
  <si>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</si>
  <si>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</si>
  <si>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</si>
  <si>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</si>
  <si>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</si>
  <si>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</si>
  <si>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</si>
  <si>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</si>
  <si>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</si>
  <si>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</si>
  <si>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</si>
  <si>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</si>
  <si>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</si>
  <si>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</si>
  <si>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</si>
  <si>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</si>
  <si>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</si>
  <si>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</si>
  <si>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</si>
  <si>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</si>
  <si>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</si>
  <si>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</si>
  <si>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</si>
  <si>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</si>
  <si>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</si>
  <si>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</si>
  <si>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</si>
  <si>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</si>
  <si>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</si>
  <si>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</si>
  <si>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</si>
  <si>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</si>
  <si>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</si>
  <si>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</si>
  <si>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</si>
  <si>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</si>
  <si>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</si>
  <si>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</si>
  <si>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</si>
  <si>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</si>
  <si>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</si>
  <si>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</si>
  <si>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</si>
  <si>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</si>
  <si>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</si>
  <si>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</si>
  <si>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</si>
  <si>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</si>
  <si>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</si>
  <si>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</si>
  <si>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</si>
  <si>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</si>
  <si>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</si>
  <si>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</si>
  <si>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</si>
  <si>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</si>
  <si>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</si>
  <si>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</si>
  <si>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</si>
  <si>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</si>
  <si>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</si>
  <si>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</si>
  <si>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</si>
  <si>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</si>
  <si>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</si>
  <si>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</si>
  <si>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</si>
  <si>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</si>
  <si>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</si>
  <si>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</si>
  <si>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</si>
  <si>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</si>
  <si>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</si>
  <si>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</si>
  <si>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</si>
  <si>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</si>
  <si>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</si>
  <si>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</si>
  <si>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</si>
  <si>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</si>
  <si>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</si>
  <si>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</si>
  <si>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</si>
  <si>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</si>
  <si>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</si>
  <si>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</si>
  <si>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</si>
  <si>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</si>
  <si>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</si>
  <si>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</si>
  <si>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</si>
  <si>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</si>
  <si>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</si>
  <si>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</si>
  <si>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</si>
  <si>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</si>
  <si>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</si>
  <si>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</si>
  <si>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</si>
  <si>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</si>
  <si>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</si>
  <si>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</si>
  <si>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</si>
  <si>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</si>
  <si>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</si>
  <si>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</si>
  <si>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</si>
  <si>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</si>
  <si>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</si>
  <si>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</si>
  <si>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</si>
  <si>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</si>
  <si>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</si>
  <si>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</si>
  <si>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</si>
  <si>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</si>
  <si>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</si>
  <si>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</si>
  <si>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</si>
  <si>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</si>
  <si>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</si>
  <si>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</si>
  <si>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</si>
  <si>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</si>
  <si>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</si>
  <si>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</si>
  <si>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</si>
  <si>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</si>
  <si>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</si>
  <si>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</si>
  <si>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</si>
  <si>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</si>
  <si>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</si>
  <si>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</si>
  <si>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</si>
  <si>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</si>
  <si>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</si>
  <si>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</si>
  <si>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</si>
  <si>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</si>
  <si>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</si>
  <si>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</si>
  <si>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</si>
  <si>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</si>
  <si>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</si>
  <si>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</si>
  <si>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</si>
  <si>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</si>
  <si>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</si>
  <si>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</si>
  <si>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</si>
  <si>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</si>
  <si>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</si>
  <si>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</si>
  <si>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</si>
  <si>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</si>
  <si>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</si>
  <si>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</si>
  <si>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</si>
  <si>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</si>
  <si>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</si>
  <si>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</si>
  <si>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</si>
  <si>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</si>
  <si>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</si>
  <si>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</si>
  <si>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</si>
  <si>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</si>
  <si>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</si>
  <si>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</si>
  <si>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</si>
  <si>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</si>
  <si>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</si>
  <si>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</si>
  <si>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</si>
  <si>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</si>
  <si>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</si>
  <si>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</si>
  <si>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</si>
  <si>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</si>
  <si>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</si>
  <si>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</si>
  <si>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</si>
  <si>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</si>
  <si>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</si>
  <si>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</si>
  <si>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</si>
  <si>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</si>
  <si>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</si>
  <si>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</si>
  <si>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</si>
  <si>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</si>
  <si>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</si>
  <si>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</si>
  <si>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</si>
  <si>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</si>
  <si>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</si>
  <si>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</si>
  <si>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</si>
  <si>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</si>
  <si>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</si>
  <si>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</si>
  <si>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</si>
  <si>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</si>
  <si>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</si>
  <si>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</si>
  <si>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</si>
  <si>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</si>
  <si>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</si>
  <si>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</si>
  <si>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</si>
  <si>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</si>
  <si>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</si>
  <si>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</si>
  <si>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</si>
  <si>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</si>
  <si>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</si>
  <si>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</si>
  <si>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</si>
  <si>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</si>
  <si>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</si>
  <si>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</si>
  <si>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</si>
  <si>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</si>
  <si>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</si>
  <si>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</si>
  <si>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</si>
  <si>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</si>
  <si>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</si>
  <si>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</si>
  <si>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</si>
  <si>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</si>
  <si>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</si>
  <si>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</si>
  <si>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</si>
  <si>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</si>
  <si>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</si>
  <si>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</si>
  <si>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</si>
  <si>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</si>
  <si>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</si>
  <si>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</si>
  <si>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</si>
  <si>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</si>
  <si>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</si>
  <si>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</si>
  <si>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</si>
  <si>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</si>
  <si>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</si>
  <si>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</si>
  <si>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</si>
  <si>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</si>
  <si>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</si>
  <si>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</si>
  <si>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</si>
  <si>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</si>
  <si>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</si>
  <si>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</si>
  <si>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</si>
  <si>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</si>
  <si>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</si>
  <si>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</si>
  <si>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</si>
  <si>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</si>
  <si>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</si>
  <si>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</si>
  <si>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</si>
  <si>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</si>
  <si>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</si>
  <si>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</si>
  <si>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</si>
  <si>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</si>
  <si>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</si>
  <si>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</si>
  <si>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</si>
  <si>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</si>
  <si>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</si>
  <si>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</si>
  <si>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</si>
  <si>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</si>
  <si>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</si>
  <si>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</si>
  <si>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</si>
  <si>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</si>
  <si>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</si>
  <si>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</si>
  <si>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</si>
  <si>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</si>
  <si>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</si>
  <si>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</si>
  <si>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</si>
  <si>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</si>
  <si>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</si>
  <si>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</si>
  <si>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</si>
  <si>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</si>
  <si>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</si>
  <si>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</si>
  <si>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</si>
  <si>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</si>
  <si>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</si>
  <si>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</si>
  <si>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</si>
  <si>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</si>
  <si>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</si>
  <si>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</si>
  <si>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</si>
  <si>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</si>
  <si>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</si>
  <si>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</si>
  <si>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</si>
  <si>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</si>
  <si>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</si>
  <si>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</si>
  <si>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</si>
  <si>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</si>
  <si>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</si>
  <si>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</si>
  <si>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</si>
  <si>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</si>
  <si>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</si>
  <si>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</si>
  <si>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</si>
  <si>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</si>
  <si>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</si>
  <si>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</si>
  <si>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</si>
  <si>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</si>
  <si>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</si>
  <si>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</si>
  <si>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</si>
  <si>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</si>
  <si>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</si>
  <si>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</si>
  <si>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</si>
  <si>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</si>
  <si>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</si>
  <si>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</si>
  <si>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</si>
  <si>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</si>
  <si>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</si>
  <si>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</si>
  <si>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</si>
  <si>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</si>
  <si>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</si>
  <si>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</si>
  <si>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</si>
  <si>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</si>
  <si>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</si>
  <si>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</si>
  <si>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</si>
  <si>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</si>
  <si>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</si>
  <si>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</si>
  <si>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</si>
  <si>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</si>
  <si>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</si>
  <si>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</si>
  <si>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</si>
  <si>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</si>
  <si>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</si>
  <si>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</si>
  <si>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</si>
  <si>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</si>
  <si>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</si>
  <si>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</si>
  <si>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</si>
  <si>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</si>
  <si>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</si>
  <si>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</si>
  <si>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</si>
  <si>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</si>
  <si>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</si>
  <si>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</si>
  <si>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</si>
  <si>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</si>
  <si>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</si>
  <si>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</si>
  <si>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</si>
  <si>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</si>
  <si>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</si>
  <si>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</si>
  <si>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</si>
  <si>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</si>
  <si>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</si>
  <si>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</si>
  <si>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</si>
  <si>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</si>
  <si>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</si>
  <si>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</si>
  <si>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</si>
  <si>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</si>
  <si>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</si>
  <si>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</si>
  <si>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</si>
  <si>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</si>
  <si>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</si>
  <si>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</si>
  <si>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</si>
  <si>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</si>
  <si>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</si>
  <si>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</si>
  <si>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</si>
  <si>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</si>
  <si>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</si>
  <si>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</si>
  <si>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</si>
  <si>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</si>
  <si>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</si>
  <si>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</si>
  <si>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</si>
  <si>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</si>
  <si>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</si>
  <si>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</si>
  <si>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</si>
  <si>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</si>
  <si>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</si>
  <si>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</si>
  <si>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</si>
  <si>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</si>
  <si>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</si>
  <si>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</si>
  <si>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</si>
  <si>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</si>
  <si>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</si>
  <si>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</si>
  <si>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</si>
  <si>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</si>
  <si>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</si>
  <si>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</si>
  <si>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</si>
  <si>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</si>
  <si>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</si>
  <si>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</si>
  <si>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</si>
  <si>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</si>
  <si>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</si>
  <si>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</si>
  <si>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</si>
  <si>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</si>
  <si>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</si>
  <si>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</si>
  <si>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</si>
  <si>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</si>
  <si>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</si>
  <si>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</si>
  <si>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</si>
  <si>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</si>
  <si>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</si>
  <si>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</si>
  <si>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</si>
  <si>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</si>
  <si>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</si>
  <si>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</si>
  <si>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</si>
  <si>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</si>
  <si>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</si>
  <si>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</si>
  <si>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</si>
  <si>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</si>
  <si>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</si>
  <si>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</si>
  <si>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</si>
  <si>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</si>
  <si>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</si>
  <si>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</si>
  <si>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</si>
  <si>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</si>
  <si>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</si>
  <si>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</si>
  <si>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</si>
  <si>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</si>
  <si>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</si>
  <si>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</si>
  <si>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</si>
  <si>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</si>
  <si>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</si>
  <si>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</si>
  <si>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</si>
  <si>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</si>
  <si>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</si>
  <si>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</si>
  <si>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</si>
  <si>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</si>
  <si>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</si>
  <si>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</si>
  <si>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</si>
  <si>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</si>
  <si>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</si>
  <si>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</si>
  <si>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</si>
  <si>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</si>
  <si>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</si>
  <si>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</si>
  <si>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</si>
  <si>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</si>
  <si>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</si>
  <si>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</si>
  <si>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</si>
  <si>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</si>
  <si>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</si>
  <si>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</si>
  <si>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</si>
  <si>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</si>
  <si>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</si>
  <si>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</si>
  <si>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</si>
  <si>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</si>
  <si>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</si>
  <si>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</si>
  <si>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</si>
  <si>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</si>
  <si>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</si>
  <si>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</si>
  <si>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</si>
  <si>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</si>
  <si>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</si>
  <si>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</si>
  <si>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</si>
  <si>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</si>
  <si>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</si>
  <si>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</si>
  <si>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</si>
  <si>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</si>
  <si>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</si>
  <si>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</si>
  <si>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</si>
  <si>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</si>
  <si>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</si>
  <si>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</si>
  <si>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</si>
  <si>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</si>
  <si>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</si>
  <si>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</si>
  <si>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</si>
  <si>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</si>
  <si>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</si>
  <si>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</si>
  <si>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</si>
  <si>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</si>
  <si>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</si>
  <si>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</si>
  <si>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</si>
  <si>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</si>
  <si>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</si>
  <si>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</si>
  <si>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</si>
  <si>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</si>
  <si>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</si>
  <si>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</si>
  <si>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</si>
  <si>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</si>
  <si>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</si>
  <si>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</si>
  <si>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</si>
  <si>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</si>
  <si>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</si>
  <si>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</si>
  <si>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</si>
  <si>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</si>
  <si>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</si>
  <si>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</si>
  <si>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</si>
  <si>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</si>
  <si>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</si>
  <si>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</si>
  <si>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</si>
  <si>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</si>
  <si>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</si>
  <si>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</si>
  <si>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</si>
  <si>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</si>
  <si>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</si>
  <si>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</si>
  <si>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</si>
  <si>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</si>
  <si>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</si>
  <si>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</si>
  <si>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</si>
  <si>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</si>
  <si>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</si>
  <si>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</si>
  <si>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</si>
  <si>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</si>
  <si>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</si>
  <si>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</si>
  <si>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</si>
  <si>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</si>
  <si>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</si>
  <si>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</si>
  <si>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</si>
  <si>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</si>
  <si>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</si>
  <si>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</si>
  <si>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</si>
  <si>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</si>
  <si>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</si>
  <si>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</si>
  <si>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</si>
  <si>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</si>
  <si>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</si>
  <si>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</si>
  <si>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</si>
  <si>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</si>
  <si>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</si>
  <si>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</si>
  <si>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</si>
  <si>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</si>
  <si>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</si>
  <si>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</si>
  <si>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</si>
  <si>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</si>
  <si>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</si>
  <si>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</si>
  <si>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</si>
  <si>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</si>
  <si>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</si>
  <si>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</si>
  <si>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</si>
  <si>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</si>
  <si>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</si>
  <si>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</si>
  <si>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</si>
  <si>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</si>
  <si>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</si>
  <si>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</si>
  <si>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</si>
  <si>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</si>
  <si>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</si>
  <si>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</si>
  <si>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</si>
  <si>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</si>
  <si>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</si>
  <si>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</si>
  <si>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</si>
  <si>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</si>
  <si>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</si>
  <si>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</si>
  <si>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</si>
  <si>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</si>
  <si>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</si>
  <si>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</si>
  <si>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</si>
  <si>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</si>
  <si>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</si>
  <si>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</si>
  <si>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</si>
  <si>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</si>
  <si>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</si>
  <si>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</si>
  <si>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</si>
  <si>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</si>
  <si>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</si>
  <si>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</si>
  <si>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</si>
  <si>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</si>
  <si>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</si>
  <si>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</si>
  <si>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</si>
  <si>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</si>
  <si>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</si>
  <si>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</si>
  <si>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</si>
  <si>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</si>
  <si>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</si>
  <si>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</si>
  <si>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</si>
  <si>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</si>
  <si>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</si>
  <si>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</si>
  <si>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</si>
  <si>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</si>
  <si>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</si>
  <si>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</si>
  <si>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</si>
  <si>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</si>
  <si>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</si>
  <si>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</si>
  <si>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</si>
  <si>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</si>
  <si>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</si>
  <si>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</si>
  <si>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</si>
  <si>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</si>
  <si>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</si>
  <si>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</si>
  <si>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</si>
  <si>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</si>
  <si>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</si>
  <si>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</si>
  <si>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</si>
  <si>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</si>
  <si>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</si>
  <si>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</si>
  <si>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</si>
  <si>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</si>
  <si>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</si>
  <si>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</si>
  <si>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</si>
  <si>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</si>
  <si>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</si>
  <si>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</si>
  <si>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</si>
  <si>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</si>
  <si>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</si>
  <si>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</si>
  <si>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</si>
  <si>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</si>
  <si>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</si>
  <si>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</si>
  <si>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</si>
  <si>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</si>
  <si>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</si>
  <si>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</si>
  <si>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</si>
  <si>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</si>
  <si>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</si>
  <si>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</si>
  <si>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</si>
  <si>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</si>
  <si>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</si>
  <si>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</si>
  <si>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</si>
  <si>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</si>
  <si>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</si>
  <si>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</si>
  <si>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</si>
  <si>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</si>
  <si>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</si>
  <si>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</si>
  <si>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</si>
  <si>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</si>
  <si>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</si>
  <si>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</si>
  <si>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</si>
  <si>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</si>
  <si>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</si>
  <si>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</si>
  <si>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</si>
  <si>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</si>
  <si>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</si>
  <si>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</si>
  <si>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</si>
  <si>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</si>
  <si>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</si>
  <si>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</si>
  <si>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</si>
  <si>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</si>
  <si>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</si>
  <si>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</si>
  <si>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</si>
  <si>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</si>
  <si>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</si>
  <si>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</si>
  <si>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</si>
  <si>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</si>
  <si>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</si>
  <si>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</si>
  <si>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</si>
  <si>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</si>
  <si>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</si>
  <si>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</si>
  <si>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</si>
  <si>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</si>
  <si>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</si>
  <si>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</si>
  <si>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</si>
  <si>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</si>
  <si>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</si>
  <si>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</si>
  <si>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</si>
  <si>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</si>
  <si>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</si>
  <si>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</si>
  <si>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</si>
  <si>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</si>
  <si>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</si>
  <si>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</si>
  <si>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</si>
  <si>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</si>
  <si>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</si>
  <si>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</si>
  <si>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</si>
  <si>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</si>
  <si>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</si>
  <si>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</si>
  <si>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</si>
  <si>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</si>
  <si>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</si>
  <si>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</si>
  <si>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</si>
  <si>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</si>
  <si>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</si>
  <si>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</si>
  <si>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</si>
  <si>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</si>
  <si>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</si>
  <si>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</si>
  <si>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</si>
  <si>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</si>
  <si>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</si>
  <si>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</si>
  <si>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</si>
  <si>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</si>
  <si>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</si>
  <si>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</si>
  <si>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</si>
  <si>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</si>
  <si>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</si>
  <si>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</si>
  <si>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</si>
  <si>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</si>
  <si>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</si>
  <si>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</si>
  <si>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</si>
  <si>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</si>
  <si>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</si>
  <si>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</si>
  <si>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</si>
  <si>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</si>
  <si>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</si>
  <si>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</si>
  <si>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</si>
  <si>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</si>
  <si>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</si>
  <si>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</si>
  <si>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</si>
  <si>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</si>
  <si>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</si>
  <si>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</si>
  <si>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</si>
  <si>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</si>
  <si>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</si>
  <si>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</si>
  <si>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</si>
  <si>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</si>
  <si>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</si>
  <si>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</si>
  <si>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</si>
  <si>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</si>
  <si>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</si>
  <si>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</si>
  <si>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</si>
  <si>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</si>
  <si>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</si>
  <si>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</si>
  <si>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</si>
  <si>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</si>
  <si>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</si>
  <si>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</si>
  <si>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</si>
  <si>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</si>
  <si>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</si>
  <si>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</si>
  <si>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</si>
  <si>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</si>
  <si>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</si>
  <si>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</si>
  <si>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</si>
  <si>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</si>
  <si>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</si>
  <si>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</si>
  <si>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</si>
  <si>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</si>
  <si>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</si>
  <si>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</si>
  <si>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</si>
  <si>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</si>
  <si>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</si>
  <si>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</si>
  <si>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</si>
  <si>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</si>
  <si>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</si>
  <si>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</si>
  <si>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</si>
  <si>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</si>
  <si>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</si>
  <si>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</si>
  <si>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</si>
  <si>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</si>
  <si>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</si>
  <si>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</si>
  <si>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</si>
  <si>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</si>
  <si>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</si>
  <si>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</si>
  <si>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</si>
  <si>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</si>
  <si>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</si>
  <si>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</si>
  <si>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</si>
  <si>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</si>
  <si>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</si>
  <si>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</si>
  <si>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</si>
  <si>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</si>
  <si>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</si>
  <si>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</si>
  <si>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</si>
  <si>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</si>
  <si>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</si>
  <si>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</si>
  <si>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</si>
  <si>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</si>
  <si>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</si>
  <si>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</si>
  <si>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</si>
  <si>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</si>
  <si>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</si>
  <si>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</si>
  <si>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</si>
  <si>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</si>
  <si>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</si>
  <si>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</si>
  <si>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</si>
  <si>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</si>
  <si>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</si>
  <si>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</si>
  <si>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</si>
  <si>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</si>
  <si>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</si>
  <si>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</si>
  <si>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</si>
  <si>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</si>
  <si>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</si>
  <si>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</si>
  <si>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</si>
  <si>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</si>
  <si>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</si>
  <si>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</si>
  <si>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</si>
  <si>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</si>
  <si>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</si>
  <si>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</si>
  <si>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</si>
  <si>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</si>
  <si>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</si>
  <si>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</si>
  <si>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</si>
  <si>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</si>
  <si>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</si>
  <si>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</si>
  <si>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</si>
  <si>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</si>
  <si>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</si>
  <si>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</si>
  <si>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</si>
  <si>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</si>
  <si>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</si>
  <si>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</si>
  <si>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</si>
  <si>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</si>
  <si>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</si>
  <si>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</si>
  <si>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</si>
  <si>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</si>
  <si>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</si>
  <si>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</si>
  <si>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</si>
  <si>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</si>
  <si>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</si>
  <si>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</si>
  <si>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</si>
  <si>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</si>
  <si>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</si>
  <si>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</si>
  <si>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</si>
  <si>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</si>
  <si>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</si>
  <si>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</si>
  <si>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</si>
  <si>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</si>
  <si>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</si>
  <si>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</si>
  <si>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</si>
  <si>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</si>
  <si>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</si>
  <si>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</si>
  <si>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</si>
  <si>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</si>
  <si>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</si>
  <si>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</si>
  <si>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</si>
  <si>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</si>
  <si>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</si>
  <si>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</si>
  <si>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</si>
  <si>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</si>
  <si>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</si>
  <si>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</si>
  <si>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</si>
  <si>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</si>
  <si>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</si>
  <si>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</si>
  <si>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</si>
  <si>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</si>
  <si>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</si>
  <si>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</si>
  <si>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</si>
  <si>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</si>
  <si>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</si>
  <si>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</si>
  <si>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</si>
  <si>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</si>
  <si>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</si>
  <si>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</si>
  <si>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</si>
  <si>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</si>
  <si>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</si>
  <si>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</si>
  <si>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</si>
  <si>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</si>
  <si>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</si>
  <si>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</si>
  <si>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</si>
  <si>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</si>
  <si>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</si>
  <si>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</si>
  <si>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</si>
  <si>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</si>
  <si>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</si>
  <si>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</si>
  <si>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</si>
  <si>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</si>
  <si>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</si>
  <si>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</si>
  <si>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</si>
  <si>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</si>
  <si>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</si>
  <si>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</si>
  <si>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</si>
  <si>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</si>
  <si>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</si>
  <si>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</si>
  <si>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</si>
  <si>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</si>
  <si>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</si>
  <si>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</si>
  <si>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</si>
  <si>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</si>
  <si>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</si>
  <si>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</si>
  <si>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</si>
  <si>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</si>
  <si>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</si>
  <si>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</si>
  <si>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</si>
  <si>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</si>
  <si>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</si>
  <si>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</si>
  <si>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</si>
  <si>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</si>
  <si>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</si>
  <si>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</si>
  <si>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</si>
  <si>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</si>
  <si>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</si>
  <si>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</si>
  <si>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</si>
  <si>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</si>
  <si>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</si>
  <si>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</si>
  <si>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</si>
  <si>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</si>
  <si>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</si>
  <si>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</si>
  <si>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</si>
  <si>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</si>
  <si>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</si>
  <si>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</si>
  <si>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</si>
  <si>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</si>
  <si>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</si>
  <si>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</si>
  <si>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</si>
  <si>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</si>
  <si>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</si>
  <si>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</si>
  <si>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</si>
  <si>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</si>
  <si>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</si>
  <si>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</si>
  <si>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</si>
  <si>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</si>
  <si>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</si>
  <si>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</si>
  <si>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</si>
  <si>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</si>
  <si>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</si>
  <si>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</si>
  <si>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</si>
  <si>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</si>
  <si>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</si>
  <si>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</si>
  <si>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</si>
  <si>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</si>
  <si>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</si>
  <si>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</si>
  <si>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</si>
  <si>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</si>
  <si>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</si>
  <si>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</si>
  <si>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</si>
  <si>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</si>
  <si>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</si>
  <si>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</si>
  <si>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</si>
  <si>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</si>
  <si>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</si>
  <si>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</si>
  <si>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</si>
  <si>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</si>
  <si>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</si>
  <si>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</si>
  <si>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</si>
  <si>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</si>
  <si>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</si>
  <si>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</si>
  <si>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</si>
  <si>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</si>
  <si>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</si>
  <si>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</si>
  <si>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</si>
  <si>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</si>
  <si>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</si>
  <si>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</si>
  <si>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</si>
  <si>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</si>
  <si>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</si>
  <si>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</si>
  <si>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</si>
  <si>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</si>
  <si>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</si>
  <si>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</si>
  <si>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</si>
  <si>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</si>
  <si>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</si>
  <si>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</si>
  <si>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</si>
  <si>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</si>
  <si>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</si>
  <si>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</si>
  <si>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</si>
  <si>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</si>
  <si>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</si>
  <si>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</si>
  <si>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</si>
  <si>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</si>
  <si>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</si>
  <si>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</si>
  <si>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</si>
  <si>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</si>
  <si>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</si>
  <si>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</si>
  <si>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</si>
  <si>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</si>
  <si>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</si>
  <si>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</si>
  <si>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</si>
  <si>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</si>
  <si>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</si>
  <si>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</si>
  <si>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</si>
  <si>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</si>
  <si>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</si>
  <si>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</si>
  <si>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</si>
  <si>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</si>
  <si>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</si>
  <si>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</si>
  <si>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</si>
  <si>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</si>
  <si>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</si>
  <si>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</si>
  <si>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</si>
  <si>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</si>
  <si>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</si>
  <si>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</si>
  <si>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</si>
  <si>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</si>
  <si>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</si>
  <si>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</si>
  <si>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</si>
  <si>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</si>
  <si>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</si>
  <si>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</si>
  <si>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</si>
  <si>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</si>
  <si>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</si>
  <si>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</si>
  <si>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</si>
  <si>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</si>
  <si>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</si>
  <si>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</si>
  <si>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</si>
  <si>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</si>
  <si>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</si>
  <si>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</si>
  <si>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</si>
  <si>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</si>
  <si>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</si>
  <si>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</si>
  <si>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</si>
  <si>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</si>
  <si>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</si>
  <si>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</si>
  <si>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</si>
  <si>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</si>
  <si>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</si>
  <si>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</si>
  <si>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</si>
  <si>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</si>
  <si>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</si>
  <si>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</si>
  <si>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</si>
  <si>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</si>
  <si>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</si>
  <si>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</si>
  <si>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</si>
  <si>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</si>
  <si>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</si>
  <si>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</si>
  <si>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</si>
  <si>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</si>
  <si>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</si>
  <si>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</si>
  <si>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</si>
  <si>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</si>
  <si>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</si>
  <si>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</si>
  <si>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</si>
  <si>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</si>
  <si>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</si>
  <si>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</si>
  <si>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</si>
  <si>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</si>
  <si>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</si>
  <si>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</si>
  <si>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</si>
  <si>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</si>
  <si>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</si>
  <si>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</si>
  <si>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</si>
  <si>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</si>
  <si>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</si>
  <si>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</si>
  <si>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</si>
  <si>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</si>
  <si>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</si>
  <si>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</si>
  <si>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</si>
  <si>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</si>
  <si>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</si>
  <si>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</si>
  <si>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</si>
  <si>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</si>
  <si>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</si>
  <si>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</si>
  <si>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</si>
  <si>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</si>
  <si>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</si>
  <si>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</si>
  <si>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</si>
  <si>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</si>
  <si>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</si>
  <si>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</si>
  <si>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</si>
  <si>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</si>
  <si>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</si>
  <si>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</si>
  <si>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</si>
  <si>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</si>
  <si>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</si>
  <si>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</si>
  <si>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</si>
  <si>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</si>
  <si>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</si>
  <si>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</si>
  <si>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</si>
  <si>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</si>
  <si>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</si>
  <si>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</si>
  <si>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</si>
  <si>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</si>
  <si>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</si>
  <si>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</si>
  <si>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</si>
  <si>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</si>
  <si>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</si>
  <si>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</si>
  <si>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</si>
  <si>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</si>
  <si>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</si>
  <si>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</si>
  <si>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</si>
  <si>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</si>
  <si>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</si>
  <si>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</si>
  <si>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</si>
  <si>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</si>
  <si>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</si>
  <si>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</si>
  <si>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</si>
  <si>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</si>
  <si>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</si>
  <si>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</si>
  <si>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</si>
  <si>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</si>
  <si>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</si>
  <si>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</si>
  <si>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</si>
  <si>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</si>
  <si>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</si>
  <si>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</si>
  <si>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</si>
  <si>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</si>
  <si>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</si>
  <si>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</si>
  <si>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</si>
  <si>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</si>
  <si>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</si>
  <si>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</si>
  <si>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</si>
  <si>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</si>
  <si>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</si>
  <si>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</si>
  <si>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</si>
  <si>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</si>
  <si>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</si>
  <si>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</si>
  <si>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</si>
  <si>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</si>
  <si>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</si>
  <si>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</si>
  <si>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</si>
  <si>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</si>
  <si>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</si>
  <si>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</si>
  <si>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</si>
  <si>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</si>
  <si>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</si>
  <si>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</si>
  <si>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</si>
  <si>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</si>
  <si>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</si>
  <si>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</si>
  <si>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</si>
  <si>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</si>
  <si>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</si>
  <si>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</si>
  <si>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</si>
  <si>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</si>
  <si>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</si>
  <si>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</si>
  <si>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</si>
  <si>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</si>
  <si>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</si>
  <si>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</si>
  <si>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</si>
  <si>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</si>
  <si>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</si>
  <si>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</si>
  <si>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</si>
  <si>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</si>
  <si>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</si>
  <si>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</si>
  <si>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</si>
  <si>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</si>
  <si>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</si>
  <si>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</si>
  <si>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</si>
  <si>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</si>
  <si>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</si>
  <si>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</si>
  <si>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</si>
  <si>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</si>
  <si>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</si>
  <si>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</si>
  <si>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</si>
  <si>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</si>
  <si>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</si>
  <si>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</si>
  <si>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</si>
  <si>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</si>
  <si>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</si>
  <si>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</si>
  <si>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</si>
  <si>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</si>
  <si>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</si>
  <si>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</si>
  <si>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</si>
  <si>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</si>
  <si>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</si>
  <si>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</si>
  <si>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</si>
  <si>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</si>
  <si>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</si>
  <si>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</si>
  <si>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</si>
  <si>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</si>
  <si>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</si>
  <si>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</si>
  <si>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</si>
  <si>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</si>
  <si>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</si>
  <si>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</si>
  <si>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</si>
  <si>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</si>
  <si>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</si>
  <si>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</si>
  <si>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</si>
  <si>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</si>
  <si>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</si>
  <si>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</si>
  <si>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</si>
  <si>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</si>
  <si>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</si>
  <si>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</si>
  <si>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</si>
  <si>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</si>
  <si>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</si>
  <si>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</si>
  <si>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</si>
  <si>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</si>
  <si>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</si>
  <si>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</si>
  <si>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</si>
  <si>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</si>
  <si>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</si>
  <si>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</si>
  <si>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</si>
  <si>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</si>
  <si>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</si>
  <si>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</si>
  <si>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</si>
  <si>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</si>
  <si>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</si>
  <si>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</si>
  <si>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</si>
  <si>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</si>
  <si>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</si>
  <si>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</si>
  <si>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</si>
  <si>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</si>
  <si>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</si>
  <si>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</si>
  <si>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</si>
  <si>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</si>
  <si>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</si>
  <si>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</si>
  <si>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</si>
  <si>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</si>
  <si>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</si>
  <si>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</si>
  <si>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</si>
  <si>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</si>
  <si>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</si>
  <si>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</si>
  <si>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</si>
  <si>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</si>
  <si>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</si>
  <si>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</si>
  <si>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</si>
  <si>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</si>
  <si>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</si>
  <si>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</si>
  <si>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</si>
  <si>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</si>
  <si>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</si>
  <si>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</si>
  <si>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</si>
  <si>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</si>
  <si>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</si>
  <si>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</si>
  <si>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</si>
  <si>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</si>
  <si>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</si>
  <si>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</si>
  <si>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</si>
  <si>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</si>
  <si>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</si>
  <si>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</si>
  <si>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</si>
  <si>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</si>
  <si>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</si>
  <si>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</si>
  <si>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</si>
  <si>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</si>
  <si>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</si>
  <si>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</si>
  <si>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</si>
  <si>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</si>
  <si>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</si>
  <si>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</si>
  <si>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</si>
  <si>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</si>
  <si>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</si>
  <si>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</si>
  <si>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</si>
  <si>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</si>
  <si>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</si>
  <si>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</si>
  <si>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</si>
  <si>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</si>
  <si>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</si>
  <si>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</si>
  <si>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</si>
  <si>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</si>
  <si>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</si>
  <si>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</si>
  <si>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</si>
  <si>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</si>
  <si>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</si>
  <si>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</si>
  <si>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</si>
  <si>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</si>
  <si>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</si>
  <si>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</si>
  <si>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</si>
  <si>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</si>
  <si>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</si>
  <si>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</si>
  <si>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</si>
  <si>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</si>
  <si>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</si>
  <si>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</si>
  <si>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</si>
  <si>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</si>
  <si>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</si>
  <si>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</si>
  <si>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</si>
  <si>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</si>
  <si>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</si>
  <si>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</si>
  <si>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</si>
  <si>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</si>
  <si>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</si>
  <si>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</si>
  <si>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</si>
  <si>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</si>
  <si>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</si>
  <si>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</si>
  <si>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</si>
  <si>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</si>
  <si>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</si>
  <si>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</si>
  <si>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</si>
  <si>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</si>
  <si>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</si>
  <si>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</si>
  <si>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</si>
  <si>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</si>
  <si>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</si>
  <si>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</si>
  <si>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</si>
  <si>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</si>
  <si>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</si>
  <si>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</si>
  <si>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</si>
  <si>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</si>
  <si>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</si>
  <si>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</si>
  <si>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</si>
  <si>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</si>
  <si>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</si>
  <si>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</si>
  <si>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</si>
  <si>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</si>
  <si>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</si>
  <si>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</si>
  <si>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</si>
  <si>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</si>
  <si>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</si>
  <si>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</si>
  <si>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</si>
  <si>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</si>
  <si>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</si>
  <si>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</si>
  <si>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</si>
  <si>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</si>
  <si>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</si>
  <si>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</si>
  <si>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</si>
  <si>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</si>
  <si>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</si>
  <si>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</si>
  <si>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</si>
  <si>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</si>
  <si>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</si>
  <si>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</si>
  <si>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</si>
  <si>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</si>
  <si>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</si>
  <si>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</si>
  <si>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</si>
  <si>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</si>
  <si>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</si>
  <si>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</si>
  <si>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</si>
  <si>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</si>
  <si>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</si>
  <si>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</si>
  <si>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</si>
  <si>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</si>
  <si>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</si>
  <si>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</si>
  <si>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</si>
  <si>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</si>
  <si>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</si>
  <si>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</si>
  <si>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</si>
  <si>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</si>
  <si>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</si>
  <si>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</si>
  <si>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</si>
  <si>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</si>
  <si>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</si>
  <si>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</si>
  <si>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</si>
  <si>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</si>
  <si>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</si>
  <si>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</si>
  <si>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</si>
  <si>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</si>
  <si>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</si>
  <si>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</si>
  <si>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</si>
  <si>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</si>
  <si>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</si>
  <si>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</si>
  <si>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</si>
  <si>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</si>
  <si>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</si>
  <si>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</si>
  <si>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</si>
  <si>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</si>
  <si>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</si>
  <si>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</si>
  <si>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</si>
  <si>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</si>
  <si>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</si>
  <si>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</si>
  <si>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</si>
  <si>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</si>
  <si>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</si>
  <si>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</si>
  <si>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</si>
  <si>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</si>
  <si>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</si>
  <si>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</si>
  <si>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</si>
  <si>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</si>
  <si>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</si>
  <si>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</si>
  <si>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</si>
  <si>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</si>
  <si>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</si>
  <si>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</si>
  <si>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</si>
  <si>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</si>
  <si>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</si>
  <si>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</si>
  <si>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</si>
  <si>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</si>
  <si>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</si>
  <si>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</si>
  <si>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</si>
  <si>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</si>
  <si>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</si>
  <si>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</si>
  <si>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</si>
  <si>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</si>
  <si>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</si>
  <si>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</si>
  <si>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</si>
  <si>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</si>
  <si>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</si>
  <si>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</si>
  <si>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</si>
  <si>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</si>
  <si>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</si>
  <si>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</si>
  <si>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</si>
  <si>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</si>
  <si>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</si>
  <si>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</si>
  <si>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</si>
  <si>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</si>
  <si>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</si>
  <si>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</si>
  <si>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</si>
  <si>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</si>
  <si>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</si>
  <si>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</si>
  <si>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</si>
  <si>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</si>
  <si>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</si>
  <si>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</si>
  <si>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</si>
  <si>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</si>
  <si>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</si>
  <si>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</si>
  <si>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</si>
  <si>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</si>
  <si>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</si>
  <si>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</si>
  <si>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</si>
  <si>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</si>
  <si>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</si>
  <si>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</si>
  <si>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</si>
  <si>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</si>
  <si>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</si>
  <si>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</si>
  <si>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</si>
  <si>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</si>
  <si>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</si>
  <si>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</si>
  <si>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</si>
  <si>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</si>
  <si>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</si>
  <si>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</si>
  <si>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</si>
  <si>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</si>
  <si>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</si>
  <si>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</si>
  <si>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</si>
  <si>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</si>
  <si>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</si>
  <si>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</si>
  <si>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</si>
  <si>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</si>
  <si>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</si>
  <si>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</si>
  <si>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</si>
  <si>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</si>
  <si>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</si>
  <si>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</si>
  <si>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</si>
  <si>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</si>
  <si>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</si>
  <si>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</si>
  <si>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</si>
  <si>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</si>
  <si>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</si>
  <si>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</si>
  <si>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</si>
  <si>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</si>
  <si>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</si>
  <si>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</si>
  <si>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</si>
  <si>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</si>
  <si>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</si>
  <si>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</si>
  <si>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</si>
  <si>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</si>
  <si>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</si>
  <si>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</si>
  <si>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</si>
  <si>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</si>
  <si>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</si>
  <si>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</si>
  <si>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</si>
  <si>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</si>
  <si>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</si>
  <si>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</si>
  <si>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</si>
  <si>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</si>
  <si>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</si>
  <si>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</si>
  <si>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</si>
  <si>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</si>
  <si>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</si>
  <si>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</si>
  <si>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</si>
  <si>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</si>
  <si>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</si>
  <si>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</si>
  <si>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</si>
  <si>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</si>
  <si>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</si>
  <si>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</si>
  <si>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</si>
  <si>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</si>
  <si>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</si>
  <si>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</si>
  <si>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</si>
  <si>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</si>
  <si>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</si>
  <si>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</si>
  <si>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</si>
  <si>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</si>
  <si>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</si>
  <si>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</si>
  <si>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</si>
  <si>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</si>
  <si>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</si>
  <si>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</si>
  <si>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</si>
  <si>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</si>
  <si>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</si>
  <si>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</si>
  <si>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</si>
  <si>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</si>
  <si>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</si>
  <si>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</si>
  <si>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</si>
  <si>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</si>
  <si>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</si>
  <si>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</si>
  <si>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</si>
  <si>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</si>
  <si>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</si>
  <si>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</si>
  <si>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</si>
  <si>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</si>
  <si>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</si>
  <si>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</si>
  <si>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</si>
  <si>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</si>
  <si>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</si>
  <si>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</si>
  <si>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</si>
  <si>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</si>
  <si>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</si>
  <si>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</si>
  <si>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</si>
  <si>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</si>
  <si>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</si>
  <si>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</si>
  <si>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</si>
  <si>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</si>
  <si>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</si>
  <si>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</si>
  <si>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</si>
  <si>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</si>
  <si>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</si>
  <si>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</si>
  <si>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</si>
  <si>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</si>
  <si>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</si>
  <si>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</si>
  <si>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</si>
  <si>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</si>
  <si>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</si>
  <si>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</si>
  <si>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</si>
  <si>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</si>
  <si>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</si>
  <si>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</si>
  <si>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</si>
  <si>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</si>
  <si>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</si>
  <si>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</si>
  <si>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</si>
  <si>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</si>
  <si>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</si>
  <si>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</si>
  <si>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</si>
  <si>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</si>
  <si>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</si>
  <si>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</si>
  <si>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</si>
  <si>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</si>
  <si>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</si>
  <si>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</si>
  <si>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</si>
  <si>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</si>
  <si>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</si>
  <si>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</si>
  <si>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</si>
  <si>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</si>
  <si>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</si>
  <si>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</si>
  <si>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</si>
  <si>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</si>
  <si>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</si>
  <si>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</si>
  <si>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</si>
  <si>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</si>
  <si>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</si>
  <si>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</si>
  <si>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</si>
  <si>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</si>
  <si>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</si>
  <si>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</si>
  <si>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</si>
  <si>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</si>
  <si>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</si>
  <si>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</si>
  <si>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</si>
  <si>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</si>
  <si>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</si>
  <si>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</si>
  <si>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</si>
  <si>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</si>
  <si>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</si>
  <si>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</si>
  <si>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</si>
  <si>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</si>
  <si>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</si>
  <si>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</si>
  <si>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</si>
  <si>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</si>
  <si>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</si>
  <si>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</si>
  <si>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</si>
  <si>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</si>
  <si>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</si>
  <si>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</si>
  <si>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</si>
  <si>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</si>
  <si>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</si>
  <si>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</si>
  <si>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</si>
  <si>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</si>
  <si>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</si>
  <si>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</si>
  <si>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</si>
  <si>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</si>
  <si>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</si>
  <si>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</si>
  <si>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</si>
  <si>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</si>
  <si>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</si>
  <si>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</si>
  <si>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</si>
  <si>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</si>
  <si>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</si>
  <si>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</si>
  <si>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</si>
  <si>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</si>
  <si>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</si>
  <si>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</si>
  <si>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</si>
  <si>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</si>
  <si>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</si>
  <si>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</si>
  <si>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</si>
  <si>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</si>
  <si>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</si>
  <si>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</si>
  <si>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</si>
  <si>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</si>
  <si>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</si>
  <si>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</si>
  <si>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</si>
  <si>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</si>
  <si>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</si>
  <si>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</si>
  <si>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</si>
  <si>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</si>
  <si>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</si>
  <si>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</si>
  <si>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</si>
  <si>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</si>
  <si>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</si>
  <si>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</si>
  <si>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</si>
  <si>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</si>
  <si>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</si>
  <si>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</si>
  <si>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</si>
  <si>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</si>
  <si>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</si>
  <si>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</si>
  <si>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</si>
  <si>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</si>
  <si>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</si>
  <si>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</si>
  <si>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</si>
  <si>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</si>
  <si>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</si>
  <si>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</si>
  <si>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</si>
  <si>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</si>
  <si>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</si>
  <si>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</si>
  <si>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</si>
  <si>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</si>
  <si>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</si>
  <si>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</si>
  <si>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</si>
  <si>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</si>
  <si>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</si>
  <si>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</si>
  <si>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</si>
  <si>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</si>
  <si>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</si>
  <si>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</si>
  <si>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</si>
  <si>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</si>
  <si>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</si>
  <si>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</si>
  <si>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</si>
  <si>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</si>
  <si>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</si>
  <si>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</si>
  <si>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</si>
  <si>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</si>
  <si>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</si>
  <si>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</si>
  <si>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</si>
  <si>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</si>
  <si>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</si>
  <si>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</si>
  <si>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</si>
  <si>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</si>
  <si>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</si>
  <si>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</si>
  <si>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</si>
  <si>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</si>
  <si>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</si>
  <si>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</si>
  <si>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</si>
  <si>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</si>
  <si>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</si>
  <si>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</si>
  <si>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</si>
  <si>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</si>
  <si>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</si>
  <si>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</si>
  <si>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</si>
  <si>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</si>
  <si>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</si>
  <si>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</si>
  <si>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</si>
  <si>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</si>
  <si>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</si>
  <si>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</si>
  <si>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</si>
  <si>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</si>
  <si>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</si>
  <si>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</si>
  <si>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</si>
  <si>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</si>
  <si>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</si>
  <si>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</si>
  <si>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</si>
  <si>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</si>
  <si>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</si>
  <si>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</si>
  <si>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</si>
  <si>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</si>
  <si>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</si>
  <si>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</si>
  <si>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</si>
  <si>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</si>
  <si>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</si>
  <si>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</si>
  <si>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</si>
  <si>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</si>
  <si>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</si>
  <si>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</si>
  <si>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</si>
  <si>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</si>
  <si>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</si>
  <si>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</si>
  <si>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</si>
  <si>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</si>
  <si>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</si>
  <si>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</si>
  <si>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</si>
  <si>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</si>
  <si>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</si>
  <si>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</si>
  <si>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</si>
  <si>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</si>
  <si>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</si>
  <si>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</si>
  <si>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</si>
  <si>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</si>
  <si>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</si>
  <si>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</si>
  <si>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</si>
  <si>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</si>
  <si>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</si>
  <si>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</si>
  <si>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</si>
  <si>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</si>
  <si>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</si>
  <si>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</si>
  <si>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</si>
  <si>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</si>
  <si>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</si>
  <si>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</si>
  <si>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</si>
  <si>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</si>
  <si>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</si>
  <si>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</si>
  <si>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</si>
  <si>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</si>
  <si>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</si>
  <si>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</si>
  <si>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</si>
  <si>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</si>
  <si>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</si>
  <si>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</si>
  <si>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</si>
  <si>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</si>
  <si>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</si>
  <si>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</si>
  <si>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</si>
  <si>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</si>
  <si>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</si>
  <si>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</si>
  <si>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</si>
  <si>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</si>
  <si>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</si>
  <si>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</si>
  <si>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</si>
  <si>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</si>
  <si>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</si>
  <si>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</si>
  <si>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</si>
  <si>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</si>
  <si>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</si>
  <si>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</si>
  <si>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</si>
  <si>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</si>
  <si>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</si>
  <si>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</si>
  <si>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</si>
  <si>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</si>
  <si>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</si>
  <si>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</si>
  <si>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</si>
  <si>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</si>
  <si>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</si>
  <si>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</si>
  <si>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</si>
  <si>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</si>
  <si>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</si>
  <si>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</si>
  <si>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</si>
  <si>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</si>
  <si>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</si>
  <si>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</si>
  <si>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</si>
  <si>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</si>
  <si>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</si>
  <si>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</si>
  <si>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</si>
  <si>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</si>
  <si>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</si>
  <si>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</si>
  <si>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</si>
  <si>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</si>
  <si>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</si>
  <si>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</si>
  <si>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</si>
  <si>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</si>
  <si>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</si>
  <si>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</si>
  <si>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</si>
  <si>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</si>
  <si>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</si>
  <si>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</si>
  <si>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</si>
  <si>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</si>
  <si>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</si>
  <si>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</si>
  <si>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</si>
  <si>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</si>
  <si>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</si>
  <si>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</si>
  <si>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</si>
  <si>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</si>
  <si>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Succesful</t>
  </si>
  <si>
    <t>Mean</t>
  </si>
  <si>
    <t>Median</t>
  </si>
  <si>
    <t>Failed</t>
  </si>
  <si>
    <t>Minimum</t>
  </si>
  <si>
    <t>Maximum</t>
  </si>
  <si>
    <t>Variance</t>
  </si>
  <si>
    <t>Succesul campagins / Total Campaigns</t>
  </si>
  <si>
    <t>Additional analysis for the 'conclusions' section</t>
  </si>
  <si>
    <t>Sucessful campaigns / Failed &amp; Canceled Campaigns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</si>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</sst>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1" xfId="0" applyBorder="1"/>
    <xf numFmtId="0" fontId="1" fillId="2" borderId="2" xfId="0" applyFont="1" applyFill="1" applyBorder="1"/>
    <xf numFmtId="0" fontId="3" fillId="0" borderId="0" xfId="0" applyFont="1"/>
    <xf numFmtId="0" fontId="1" fillId="2" borderId="0" xfId="0" applyFont="1" applyFill="1" applyBorder="1" applyAlignment="1">
      <alignment wrapText="1"/>
    </xf>
    <xf numFmtId="0" fontId="1" fillId="2" borderId="3" xfId="0" applyFont="1" applyFill="1" applyBorder="1" applyAlignment="1">
      <alignment horizontal="left"/>
    </xf>
    <xf numFmtId="0" fontId="1" fillId="2" borderId="3" xfId="0" applyNumberFormat="1" applyFont="1" applyFill="1" applyBorder="1"/>
    <xf numFmtId="0" fontId="0" fillId="3" borderId="0" xfId="0" applyFill="1" applyAlignment="1">
      <alignment horizontal="left"/>
    </xf>
    <xf numFmtId="0" fontId="0" fillId="3" borderId="0" xfId="0" applyNumberFormat="1" applyFill="1"/>
    <xf numFmtId="9" fontId="0" fillId="3" borderId="0" xfId="1" applyFont="1" applyFill="1"/>
    <xf numFmtId="165" fontId="0" fillId="0" borderId="0" xfId="2" applyNumberFormat="1" applyFont="1"/>
    <xf numFmtId="165" fontId="0" fillId="0" borderId="0" xfId="2" quotePrefix="1" applyNumberFormat="1" applyFont="1"/>
  </cellXfs>
  <cellStyles count="3">
    <cellStyle name="Comma" xfId="2" builtinId="3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B17ED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B17ED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B17ED8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990000"/>
      <color rgb="FFB17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[Jorge Arriola_Homework #1.xlsx]Pivot table #1!PivotTable3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aseline="0"/>
              <a:t>Number of live, canceled, failed &amp; succesful campaigns per category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8-42B7-B05B-728F6DC99ADC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8-42B7-B05B-728F6DC99ADC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8-42B7-B05B-728F6DC99ADC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48-42B7-B05B-728F6DC99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41929720"/>
        <c:axId val="541931688"/>
      </c:barChart>
      <c:catAx>
        <c:axId val="541929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31688"/>
        <c:crosses val="autoZero"/>
        <c:auto val="1"/>
        <c:lblAlgn val="ctr"/>
        <c:lblOffset val="100"/>
        <c:noMultiLvlLbl val="0"/>
      </c:catAx>
      <c:valAx>
        <c:axId val="54193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2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[Jorge Arriola_Homework #1.xlsx]Pivot table #2!PivotTable4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 of live, canceled, failed &amp; succesful campaigns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F8-4BF9-B09D-326B15CC4FBC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F8-4BF9-B09D-326B15CC4FBC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F8-4BF9-B09D-326B15CC4FBC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F8-4BF9-B09D-326B15CC4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00690728"/>
        <c:axId val="510329880"/>
      </c:barChart>
      <c:catAx>
        <c:axId val="600690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329880"/>
        <c:crosses val="autoZero"/>
        <c:auto val="1"/>
        <c:lblAlgn val="ctr"/>
        <c:lblOffset val="100"/>
        <c:noMultiLvlLbl val="0"/>
      </c:catAx>
      <c:valAx>
        <c:axId val="51032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90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[Jorge Arriola_Homework #1.xlsx]Pivot table #3!PivotTable5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Number</a:t>
            </a:r>
            <a:r>
              <a:rPr lang="en-CA" baseline="0"/>
              <a:t> of canceled, failed and succesful campaigns per start month of campaign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0-4134-8E5B-2D521EC4F2AB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0-4134-8E5B-2D521EC4F2AB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0-4134-8E5B-2D521EC4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364480"/>
        <c:axId val="786029352"/>
      </c:lineChart>
      <c:catAx>
        <c:axId val="517364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Start month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029352"/>
        <c:crosses val="autoZero"/>
        <c:auto val="1"/>
        <c:lblAlgn val="ctr"/>
        <c:lblOffset val="100"/>
        <c:noMultiLvlLbl val="0"/>
      </c:catAx>
      <c:valAx>
        <c:axId val="7860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6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1-4E05-B006-2A5274D7AF04}"/>
            </c:ext>
          </c:extLst>
        </c:ser>
        <c:ser>
          <c:idx val="1"/>
          <c:order val="1"/>
          <c:tx>
            <c:strRef>
              <c:f>Bonus1!$G$1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1-4E05-B006-2A5274D7AF04}"/>
            </c:ext>
          </c:extLst>
        </c:ser>
        <c:ser>
          <c:idx val="2"/>
          <c:order val="2"/>
          <c:tx>
            <c:strRef>
              <c:f>Bonus1!$H$1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1-4E05-B006-2A5274D7AF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156744"/>
        <c:axId val="525163304"/>
      </c:lineChart>
      <c:catAx>
        <c:axId val="525156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63304"/>
        <c:crosses val="autoZero"/>
        <c:auto val="1"/>
        <c:lblAlgn val="ctr"/>
        <c:lblOffset val="100"/>
        <c:noMultiLvlLbl val="0"/>
      </c:catAx>
      <c:valAx>
        <c:axId val="52516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56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114300</xdr:rowOff>
    </xdr:from>
    <xdr:to>
      <xdr:col>17</xdr:col>
      <xdr:colOff>152400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1D37DD-7B29-4A35-B934-B7312FC19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175260</xdr:rowOff>
    </xdr:from>
    <xdr:to>
      <xdr:col>20</xdr:col>
      <xdr:colOff>68580</xdr:colOff>
      <xdr:row>32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46E66-28F4-428E-8365-991C52705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3</xdr:row>
      <xdr:rowOff>22860</xdr:rowOff>
    </xdr:from>
    <xdr:to>
      <xdr:col>16</xdr:col>
      <xdr:colOff>160020</xdr:colOff>
      <xdr:row>23</xdr:row>
      <xdr:rowOff>69912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2DA717-4E05-466B-8AB9-F01733240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1809750</xdr:colOff>
      <xdr:row>15</xdr:row>
      <xdr:rowOff>171450</xdr:rowOff>
    </xdr:from>
    <xdr:to>
      <xdr:col>7</xdr:col>
      <xdr:colOff>504825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AD99C-63F4-48C1-8ECC-DB4DCB85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" refreshedDate="44092.913544212963" createdVersion="6" refreshedVersion="6" minRefreshableVersion="3" recordCount="4114" xr:uid="{848661EB-D518-42C4-B227-3BD8337EECC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" refreshedDate="44092.938973379627" createdVersion="6" refreshedVersion="6" minRefreshableVersion="3" recordCount="4114" xr:uid="{C39C7AF3-0E76-4C9F-8DEA-3D0B5707E26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9A8CF-DADE-4BA5-A501-C1891FE289D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45FFA1-44BA-434F-B0C6-364E82DED63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BD802-FB14-4E62-BFDB-D216982C6E1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7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1.77734375" bestFit="1" customWidth="1"/>
    <col min="18" max="18" width="16.21875" bestFit="1" customWidth="1"/>
    <col min="19" max="19" width="22.88671875" bestFit="1" customWidth="1"/>
    <col min="20" max="20" width="21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s="6" t="str">
        <f>LEFT(N2,SEARCH("/",N2,1)-1)</f>
        <v>film &amp; video</v>
      </c>
      <c r="R2" t="str">
        <f>RIGHT(N2,LEN(N2)-SEARCH("/",N2,1))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s="6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>E6/L6</f>
        <v>190.55028169014085</v>
      </c>
      <c r="Q6" s="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s="6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s="6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s="6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s="6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s="6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s="6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s="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s="6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s="6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s="6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s="6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s="6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s="6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s="6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s="6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s="6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s="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s="6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s="6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s="6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s="6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s="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s="6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s="6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s="6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s="6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s="6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s="6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s="6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s="6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s="6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s="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s="6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s="6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s="6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s="6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s="6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s="6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s="6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s="6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s="6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s="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s="6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s="6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s="6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s="6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s="6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s="6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s="6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s="6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s="6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s="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s="6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s="6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s="6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s="6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s="6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s="6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s="6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s="6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>E165/L165</f>
        <v>#DIV/0!</v>
      </c>
      <c r="Q165" s="6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s="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s="6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s="6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s="6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s="6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s="6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s="6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s="6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s="6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s="6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s="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s="6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s="6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s="6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s="6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s="6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s="6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s="6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s="6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s="6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s="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s="6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s="6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s="6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s="6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s="6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s="6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s="6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s="6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s="6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s="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s="6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s="6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s="6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s="6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s="6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s="6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s="6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s="6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s="6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s="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s="6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s="6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s="6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s="6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s="6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s="6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s="6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s="6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s="6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s="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s="6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s="6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s="6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s="6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s="6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s="6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s="6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s="6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s="6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s="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s="6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s="6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s="6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s="6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s="6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s="6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s="6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s="6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>E235/L235</f>
        <v>#DIV/0!</v>
      </c>
      <c r="Q235" s="6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s="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s="6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s="6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s="6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s="6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s="6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s="6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s="6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s="6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s="6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s="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s="6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s="6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s="6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s="6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s="6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s="6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s="6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s="6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s="6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s="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s="6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s="6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s="6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s="6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s="6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s="6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s="6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s="6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s="6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s="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s="6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s="6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s="6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s="6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s="6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s="6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s="6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s="6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s="6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s="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s="6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s="6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s="6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s="6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s="6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s="6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s="6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s="6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s="6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s="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s="6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s="6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s="6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s="6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s="6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s="6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s="6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s="6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s="6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s="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s="6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s="6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s="6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s="6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s="6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s="6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s="6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s="6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s="6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s="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s="6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s="6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s="6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s="6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s="6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s="6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s="6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s="6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s="6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s="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s="6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s="6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s="6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s="6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s="6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s="6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s="6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s="6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s="6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s="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s="6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s="6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s="6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s="6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s="6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s="6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s="6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s="6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s="6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s="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s="6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s="6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s="6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s="6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s="6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s="6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s="6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s="6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s="6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s="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s="6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s="6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s="6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s="6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s="6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s="6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s="6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s="6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s="6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s="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s="6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s="6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s="6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s="6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s="6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s="6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s="6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s="6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s="6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s="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s="6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s="6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s="6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s="6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s="6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s="6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s="6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s="6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s="6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s="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s="6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s="6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s="6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s="6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s="6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s="6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s="6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s="6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s="6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s="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s="6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s="6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s="6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s="6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s="6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s="6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s="6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s="6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s="6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s="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s="6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s="6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s="6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s="6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s="6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s="6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s="6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s="6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s="6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s="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s="6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s="6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s="6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s="6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s="6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s="6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s="6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s="6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s="6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s="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s="6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s="6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s="6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s="6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s="6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s="6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s="6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s="6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s="6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s="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s="6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s="6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s="6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s="6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s="6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s="6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s="6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s="6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s="6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s="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s="6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s="6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s="6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s="6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s="6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s="6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s="6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s="6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s="6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s="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s="6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s="6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s="6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s="6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s="6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s="6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s="6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s="6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s="6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s="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s="6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s="6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s="6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s="6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s="6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s="6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s="6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s="6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s="6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s="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s="6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s="6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s="6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s="6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s="6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s="6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s="6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s="6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s="6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s="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s="6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s="6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s="6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s="6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s="6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s="6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s="6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s="6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s="6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s="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s="6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s="6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s="6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s="6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s="6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s="6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s="6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s="6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s="6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s="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s="6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s="6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s="6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s="6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s="6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s="6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s="6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s="6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s="6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s="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s="6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s="6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s="6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s="6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s="6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s="6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s="6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s="6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s="6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s="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s="6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s="6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s="6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s="6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s="6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s="6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s="6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s="6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s="6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s="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s="6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s="6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s="6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s="6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s="6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s="6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s="6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s="6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s="6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s="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s="6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s="6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s="6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s="6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s="6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s="6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s="6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s="6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s="6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s="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s="6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s="6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s="6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s="6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s="6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s="6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s="6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s="6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s="6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s="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s="6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s="6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s="6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s="6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s="6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s="6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s="6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s="6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s="6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s="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s="6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s="6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s="6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s="6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s="6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s="6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s="6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s="6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s="6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s="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s="6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s="6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s="6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s="6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s="6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s="6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s="6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s="6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s="6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s="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s="6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s="6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s="6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s="6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s="6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s="6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s="6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s="6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s="6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s="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s="6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s="6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s="6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s="6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s="6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s="6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s="6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s="6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s="6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s="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s="6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s="6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s="6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s="6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s="6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s="6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s="6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s="6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s="6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s="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s="6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s="6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s="6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s="6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s="6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s="6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s="6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s="6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s="6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s="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s="6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s="6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s="6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s="6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s="6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s="6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s="6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s="6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s="6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s="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s="6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s="6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s="6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s="6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s="6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s="6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s="6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s="6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s="6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s="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s="6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s="6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s="6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s="6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s="6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s="6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s="6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s="6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s="6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s="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s="6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s="6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s="6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s="6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s="6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s="6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s="6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s="6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s="6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s="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s="6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s="6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s="6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s="6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s="6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s="6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s="6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s="6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s="6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s="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s="6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s="6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s="6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s="6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s="6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s="6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s="6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s="6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s="6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s="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s="6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s="6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s="6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s="6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s="6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s="6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s="6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s="6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s="6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s="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s="6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s="6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s="6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s="6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s="6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s="6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s="6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s="6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s="6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s="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s="6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s="6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s="6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s="6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s="6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s="6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s="6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s="6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s="6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s="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s="6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s="6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s="6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s="6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s="6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s="6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s="6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s="6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s="6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s="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s="6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s="6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s="6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s="6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s="6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s="6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s="6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s="6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s="6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s="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s="6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s="6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s="6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s="6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s="6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s="6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s="6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s="6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s="6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s="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s="6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s="6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s="6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s="6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s="6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s="6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s="6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s="6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s="6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s="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s="6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s="6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s="6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s="6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s="6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s="6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s="6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s="6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s="6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s="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s="6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s="6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s="6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s="6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s="6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s="6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s="6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s="6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s="6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s="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s="6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s="6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s="6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s="6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s="6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s="6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s="6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s="6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s="6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s="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s="6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s="6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s="6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s="6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s="6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s="6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s="6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s="6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s="6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s="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s="6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s="6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s="6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s="6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s="6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s="6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s="6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s="6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s="6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s="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s="6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s="6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s="6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s="6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s="6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s="6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s="6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s="6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s="6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s="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s="6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s="6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s="6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s="6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s="6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s="6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s="6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s="6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s="6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s="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s="6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s="6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s="6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s="6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s="6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s="6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s="6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s="6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s="6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s="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s="6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s="6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s="6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s="6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s="6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s="6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s="6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s="6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s="6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s="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s="6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s="6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s="6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s="6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s="6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s="6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s="6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s="6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s="6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s="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s="6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s="6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s="6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s="6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s="6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s="6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s="6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s="6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s="6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s="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s="6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s="6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s="6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s="6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s="6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s="6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s="6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s="6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s="6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s="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s="6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s="6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s="6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s="6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s="6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s="6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s="6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s="6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s="6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s="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s="6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s="6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s="6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s="6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s="6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s="6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s="6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s="6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s="6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s="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s="6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s="6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s="6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s="6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s="6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s="6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s="6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s="6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s="6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s="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s="6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s="6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s="6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s="6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s="6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s="6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s="6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s="6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s="6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s="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s="6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s="6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s="6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s="6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s="6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s="6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s="6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s="6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s="6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s="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s="6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s="6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s="6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s="6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s="6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s="6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s="6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s="6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s="6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s="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s="6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s="6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s="6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s="6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s="6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s="6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s="6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s="6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s="6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s="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s="6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s="6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s="6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s="6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s="6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s="6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s="6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s="6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s="6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s="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s="6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s="6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s="6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s="6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s="6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s="6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s="6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s="6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s="6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s="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s="6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s="6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s="6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s="6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s="6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s="6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s="6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s="6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s="6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s="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s="6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s="6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s="6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s="6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s="6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s="6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s="6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s="6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s="6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s="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s="6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s="6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s="6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s="6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s="6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s="6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s="6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s="6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s="6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s="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s="6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s="6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s="6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s="6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s="6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s="6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s="6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s="6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s="6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s="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s="6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s="6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s="6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s="6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s="6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s="6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s="6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s="6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s="6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s="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s="6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s="6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s="6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s="6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s="6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s="6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s="6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s="6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s="6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s="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s="6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s="6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s="6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s="6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s="6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s="6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s="6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s="6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s="6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s="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s="6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s="6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s="6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s="6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s="6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s="6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s="6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s="6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s="6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s="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s="6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s="6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s="6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s="6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s="6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s="6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s="6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s="6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s="6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s="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s="6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s="6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s="6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s="6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s="6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s="6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s="6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s="6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s="6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s="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s="6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s="6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s="6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s="6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s="6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s="6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s="6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s="6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s="6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s="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s="6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s="6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s="6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s="6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s="6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s="6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s="6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s="6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s="6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s="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s="6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s="6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s="6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s="6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s="6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s="6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s="6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s="6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s="6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s="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s="6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s="6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s="6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s="6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s="6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s="6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s="6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s="6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s="6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s="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s="6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s="6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s="6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s="6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s="6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s="6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s="6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s="6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s="6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s="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s="6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s="6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s="6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s="6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s="6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s="6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s="6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s="6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s="6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s="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s="6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s="6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s="6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s="6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s="6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s="6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s="6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s="6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s="6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s="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s="6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s="6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s="6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s="6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s="6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s="6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s="6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s="6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s="6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s="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s="6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s="6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s="6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s="6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s="6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s="6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s="6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s="6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s="6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s="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s="6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s="6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s="6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s="6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s="6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s="6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s="6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s="6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s="6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s="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s="6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s="6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s="6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s="6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s="6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s="6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s="6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s="6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s="6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s="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s="6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s="6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s="6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s="6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s="6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s="6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s="6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s="6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s="6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s="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s="6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s="6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s="6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s="6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s="6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s="6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s="6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s="6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s="6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s="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s="6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s="6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s="6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s="6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s="6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s="6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s="6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s="6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s="6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s="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s="6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s="6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s="6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s="6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s="6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s="6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s="6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s="6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s="6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s="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s="6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s="6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s="6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s="6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s="6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s="6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s="6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s="6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s="6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s="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s="6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s="6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s="6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s="6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s="6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s="6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s="6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s="6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s="6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s="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s="6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s="6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s="6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s="6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s="6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s="6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s="6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s="6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s="6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s="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s="6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s="6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s="6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s="6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s="6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s="6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s="6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s="6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s="6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s="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s="6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s="6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s="6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s="6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s="6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s="6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s="6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s="6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s="6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s="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s="6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s="6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s="6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s="6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s="6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s="6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s="6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s="6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s="6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s="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s="6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s="6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s="6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s="6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s="6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s="6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s="6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s="6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s="6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s="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s="6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s="6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s="6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s="6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s="6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s="6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s="6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s="6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s="6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s="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s="6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s="6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s="6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s="6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s="6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s="6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s="6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s="6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s="6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s="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s="6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s="6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s="6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s="6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s="6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s="6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s="6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s="6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s="6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s="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s="6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s="6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s="6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s="6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s="6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s="6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s="6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s="6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s="6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s="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s="6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s="6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s="6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s="6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s="6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s="6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s="6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s="6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s="6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s="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s="6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s="6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s="6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s="6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s="6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s="6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s="6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s="6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s="6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s="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s="6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s="6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s="6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s="6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s="6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s="6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s="6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s="6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s="6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s="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s="6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s="6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s="6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s="6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s="6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s="6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s="6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s="6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s="6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s="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s="6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s="6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s="6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s="6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s="6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s="6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s="6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s="6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s="6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s="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s="6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s="6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s="6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s="6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s="6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s="6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s="6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s="6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s="6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s="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s="6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s="6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s="6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s="6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s="6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s="6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s="6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s="6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s="6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s="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s="6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s="6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s="6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s="6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s="6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s="6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s="6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s="6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s="6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s="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s="6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s="6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s="6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s="6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s="6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s="6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s="6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s="6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s="6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s="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s="6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s="6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s="6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s="6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s="6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s="6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s="6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s="6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s="6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s="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s="6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s="6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s="6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s="6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s="6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s="6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s="6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s="6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s="6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s="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s="6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s="6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s="6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s="6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s="6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s="6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s="6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s="6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s="6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s="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s="6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s="6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s="6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s="6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s="6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s="6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s="6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s="6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s="6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s="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s="6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s="6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s="6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s="6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s="6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s="6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s="6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s="6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s="6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s="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s="6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s="6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s="6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s="6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s="6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s="6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s="6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s="6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s="6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s="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s="6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s="6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s="6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s="6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s="6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s="6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s="6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s="6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s="6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s="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s="6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s="6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s="6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s="6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s="6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s="6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s="6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s="6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s="6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s="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s="6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s="6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s="6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s="6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s="6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s="6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s="6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s="6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s="6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s="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s="6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s="6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s="6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s="6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s="6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s="6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s="6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s="6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s="6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s="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s="6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s="6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s="6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s="6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s="6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s="6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s="6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s="6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s="6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s="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s="6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s="6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s="6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s="6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s="6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s="6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s="6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s="6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s="6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s="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s="6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s="6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s="6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s="6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s="6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s="6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s="6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s="6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s="6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s="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s="6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s="6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s="6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s="6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s="6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s="6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s="6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s="6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s="6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s="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s="6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s="6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s="6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s="6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s="6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s="6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s="6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s="6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s="6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s="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s="6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s="6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s="6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s="6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s="6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s="6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s="6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s="6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s="6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s="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s="6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s="6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s="6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s="6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s="6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s="6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s="6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s="6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s="6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s="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s="6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s="6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s="6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s="6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s="6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s="6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s="6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s="6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s="6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s="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s="6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s="6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s="6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s="6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s="6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s="6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s="6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s="6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s="6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s="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s="6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s="6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s="6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s="6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s="6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s="6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s="6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s="6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s="6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s="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s="6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s="6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s="6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s="6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s="6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s="6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s="6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s="6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s="6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s="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s="6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s="6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s="6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s="6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s="6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s="6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s="6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s="6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s="6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s="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s="6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s="6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s="6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s="6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s="6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s="6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s="6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s="6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s="6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s="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s="6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s="6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s="6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s="6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s="6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s="6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s="6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s="6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s="6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s="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s="6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s="6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s="6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s="6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s="6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s="6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s="6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s="6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s="6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s="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s="6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s="6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s="6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s="6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s="6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s="6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s="6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s="6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s="6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s="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s="6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s="6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s="6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s="6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s="6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s="6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s="6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s="6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s="6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s="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s="6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s="6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s="6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s="6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s="6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s="6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s="6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s="6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s="6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s="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s="6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s="6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s="6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s="6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s="6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s="6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s="6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s="6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s="6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s="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s="6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s="6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s="6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s="6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s="6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s="6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s="6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s="6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s="6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s="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s="6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s="6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s="6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s="6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s="6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s="6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s="6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s="6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s="6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s="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s="6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s="6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s="6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s="6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s="6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s="6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s="6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s="6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s="6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s="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s="6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s="6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s="6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s="6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s="6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s="6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s="6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s="6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s="6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s="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s="6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s="6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s="6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s="6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s="6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s="6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s="6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s="6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s="6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s="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s="6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s="6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s="6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s="6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s="6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s="6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s="6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s="6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s="6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s="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s="6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s="6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s="6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s="6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s="6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s="6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s="6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s="6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s="6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s="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s="6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s="6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s="6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s="6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s="6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s="6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s="6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s="6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s="6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s="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s="6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s="6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s="6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s="6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s="6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s="6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s="6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s="6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s="6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s="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s="6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s="6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s="6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s="6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s="6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s="6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s="6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s="6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s="6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s="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s="6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s="6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s="6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s="6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s="6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s="6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s="6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s="6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s="6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s="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s="6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s="6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s="6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s="6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s="6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s="6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s="6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s="6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s="6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s="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s="6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s="6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s="6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s="6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s="6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s="6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s="6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s="6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s="6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s="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s="6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s="6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s="6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s="6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s="6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s="6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s="6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s="6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s="6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s="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s="6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s="6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s="6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s="6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s="6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s="6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s="6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s="6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s="6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s="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s="6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s="6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s="6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s="6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s="6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s="6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s="6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s="6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s="6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s="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s="6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s="6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s="6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s="6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s="6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s="6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s="6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s="6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s="6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s="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s="6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s="6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s="6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s="6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s="6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s="6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s="6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s="6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s="6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s="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s="6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s="6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s="6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s="6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s="6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s="6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s="6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s="6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s="6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s="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s="6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s="6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s="6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s="6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s="6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s="6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s="6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s="6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s="6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s="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s="6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s="6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s="6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s="6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s="6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s="6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s="6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s="6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s="6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s="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s="6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s="6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s="6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s="6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s="6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s="6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s="6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s="6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s="6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s="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s="6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s="6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s="6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s="6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s="6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s="6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s="6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s="6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s="6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s="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s="6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s="6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s="6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s="6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s="6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s="6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s="6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s="6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s="6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s="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s="6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s="6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s="6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s="6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s="6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s="6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s="6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s="6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s="6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s="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s="6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s="6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s="6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s="6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s="6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s="6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s="6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s="6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s="6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s="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s="6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s="6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s="6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s="6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s="6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s="6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s="6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s="6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s="6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s="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s="6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s="6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s="6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s="6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s="6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s="6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s="6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s="6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s="6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s="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s="6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s="6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s="6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s="6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s="6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s="6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s="6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s="6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s="6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s="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s="6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s="6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s="6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s="6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s="6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s="6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s="6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s="6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s="6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s="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s="6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s="6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s="6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s="6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s="6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s="6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s="6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s="6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s="6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s="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s="6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s="6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s="6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s="6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s="6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s="6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s="6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s="6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s="6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s="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s="6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s="6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s="6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s="6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s="6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s="6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s="6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s="6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s="6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s="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s="6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s="6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s="6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s="6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s="6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s="6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s="6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s="6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s="6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s="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s="6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s="6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s="6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s="6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s="6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s="6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s="6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s="6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s="6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s="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s="6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s="6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s="6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s="6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s="6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s="6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s="6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s="6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s="6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s="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s="6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s="6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s="6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s="6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s="6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s="6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s="6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s="6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s="6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s="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s="6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s="6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s="6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s="6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s="6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s="6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s="6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s="6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s="6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s="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s="6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s="6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s="6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s="6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s="6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s="6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s="6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s="6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s="6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s="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s="6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s="6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s="6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s="6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s="6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s="6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s="6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s="6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s="6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s="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s="6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s="6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s="6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s="6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s="6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s="6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s="6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s="6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s="6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s="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s="6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s="6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s="6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s="6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s="6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s="6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s="6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s="6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s="6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s="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s="6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s="6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s="6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s="6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s="6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s="6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s="6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s="6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s="6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s="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s="6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s="6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s="6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s="6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s="6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s="6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s="6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s="6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s="6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s="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s="6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s="6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s="6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s="6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s="6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s="6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s="6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s="6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s="6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s="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s="6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s="6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s="6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s="6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s="6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s="6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s="6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s="6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s="6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s="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s="6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s="6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s="6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s="6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s="6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s="6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s="6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s="6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s="6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s="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s="6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s="6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s="6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s="6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s="6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s="6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s="6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s="6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s="6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s="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s="6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s="6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s="6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s="6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s="6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s="6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s="6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s="6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s="6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s="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s="6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s="6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s="6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s="6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s="6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s="6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s="6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s="6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s="6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s="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s="6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s="6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s="6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s="6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s="6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s="6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s="6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s="6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s="6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s="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s="6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s="6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s="6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s="6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s="6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s="6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s="6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s="6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s="6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s="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s="6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s="6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s="6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s="6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s="6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s="6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s="6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s="6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s="6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s="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s="6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s="6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s="6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s="6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s="6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s="6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s="6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s="6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s="6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s="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s="6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s="6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s="6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s="6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s="6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s="6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s="6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s="6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s="6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s="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s="6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s="6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s="6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s="6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s="6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s="6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s="6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s="6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s="6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s="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s="6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s="6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s="6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s="6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s="6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s="6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s="6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s="6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s="6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s="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s="6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s="6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s="6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s="6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s="6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s="6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s="6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s="6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s="6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s="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s="6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s="6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s="6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s="6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s="6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s="6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s="6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s="6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s="6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s="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s="6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s="6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s="6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s="6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s="6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s="6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s="6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s="6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s="6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s="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s="6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s="6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s="6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s="6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s="6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s="6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s="6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s="6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s="6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s="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s="6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s="6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s="6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s="6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s="6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s="6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s="6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s="6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s="6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s="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s="6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s="6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s="6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s="6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s="6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s="6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s="6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s="6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s="6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s="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s="6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s="6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s="6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s="6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s="6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s="6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s="6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s="6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s="6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s="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s="6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s="6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s="6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s="6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s="6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s="6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s="6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s="6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s="6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s="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s="6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s="6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s="6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s="6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s="6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s="6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s="6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s="6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s="6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s="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s="6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s="6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s="6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s="6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s="6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s="6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s="6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s="6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s="6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s="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s="6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s="6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s="6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s="6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s="6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s="6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s="6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s="6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s="6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s="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s="6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s="6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s="6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s="6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s="6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s="6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s="6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s="6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s="6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s="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s="6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s="6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s="6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s="6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s="6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s="6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s="6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s="6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s="6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s="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s="6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s="6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s="6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s="6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s="6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s="6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s="6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s="6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s="6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s="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s="6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s="6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s="6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s="6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s="6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s="6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s="6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s="6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s="6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s="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s="6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s="6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s="6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s="6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s="6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s="6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s="6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s="6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s="6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s="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s="6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s="6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s="6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s="6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s="6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s="6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s="6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s="6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s="6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s="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s="6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s="6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s="6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s="6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s="6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s="6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s="6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s="6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s="6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s="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s="6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s="6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s="6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s="6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s="6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s="6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s="6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s="6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s="6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s="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s="6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s="6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s="6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s="6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s="6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s="6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s="6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s="6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s="6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s="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s="6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s="6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s="6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s="6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s="6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s="6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s="6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s="6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s="6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s="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s="6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s="6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s="6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s="6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s="6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s="6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s="6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s="6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s="6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s="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s="6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s="6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s="6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s="6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s="6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s="6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s="6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s="6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s="6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s="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s="6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s="6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s="6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s="6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s="6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s="6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s="6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s="6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s="6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s="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s="6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s="6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s="6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s="6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s="6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s="6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s="6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s="6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s="6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s="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s="6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s="6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s="6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s="6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s="6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s="6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s="6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s="6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s="6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s="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s="6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s="6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s="6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s="6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s="6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s="6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s="6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s="6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s="6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s="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s="6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s="6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s="6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s="6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s="6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s="6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s="6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s="6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s="6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s="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s="6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s="6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s="6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s="6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s="6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s="6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s="6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s="6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s="6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s="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s="6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s="6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s="6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s="6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s="6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s="6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s="6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s="6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s="6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s="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s="6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s="6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s="6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s="6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s="6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s="6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s="6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s="6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s="6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s="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s="6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s="6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s="6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s="6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s="6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s="6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s="6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s="6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s="6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s="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s="6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s="6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s="6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s="6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s="6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s="6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s="6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s="6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s="6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s="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s="6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s="6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s="6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s="6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s="6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s="6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s="6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s="6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s="6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s="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s="6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s="6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s="6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s="6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s="6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s="6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s="6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s="6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s="6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s="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s="6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s="6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s="6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s="6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s="6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s="6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s="6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s="6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s="6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s="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s="6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s="6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s="6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s="6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s="6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s="6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s="6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s="6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s="6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s="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s="6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s="6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s="6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s="6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s="6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s="6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s="6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s="6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s="6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s="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s="6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s="6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s="6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s="6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s="6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s="6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s="6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s="6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s="6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s="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s="6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s="6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s="6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s="6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s="6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s="6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s="6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s="6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s="6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s="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s="6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s="6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s="6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s="6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s="6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s="6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s="6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s="6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s="6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s="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s="6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s="6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s="6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s="6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s="6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s="6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s="6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s="6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s="6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s="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s="6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s="6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s="6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s="6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s="6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s="6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s="6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s="6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s="6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s="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s="6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s="6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s="6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s="6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s="6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s="6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s="6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s="6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s="6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s="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s="6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s="6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s="6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s="6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s="6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s="6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s="6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s="6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s="6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s="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s="6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s="6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s="6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s="6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s="6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s="6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s="6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s="6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s="6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s="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s="6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s="6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s="6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s="6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s="6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s="6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s="6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s="6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s="6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s="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s="6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s="6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s="6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s="6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s="6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s="6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s="6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s="6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s="6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s="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s="6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s="6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s="6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s="6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s="6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s="6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s="6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s="6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s="6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s="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s="6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s="6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s="6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s="6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s="6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s="6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s="6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s="6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s="6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s="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s="6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s="6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s="6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s="6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s="6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s="6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s="6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s="6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s="6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s="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s="6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s="6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s="6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s="6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s="6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s="6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s="6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s="6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s="6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s="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s="6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s="6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s="6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s="6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s="6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s="6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s="6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s="6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s="6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s="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s="6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s="6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s="6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s="6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s="6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s="6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s="6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s="6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s="6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s="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s="6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s="6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s="6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s="6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s="6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s="6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s="6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s="6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s="6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s="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s="6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s="6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s="6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s="6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s="6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s="6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s="6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s="6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s="6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s="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s="6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s="6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s="6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s="6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s="6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s="6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s="6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s="6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s="6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s="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s="6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s="6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s="6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s="6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s="6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s="6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s="6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s="6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s="6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s="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s="6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s="6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s="6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s="6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s="6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s="6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s="6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s="6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s="6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s="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s="6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s="6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s="6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s="6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s="6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s="6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s="6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s="6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s="6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s="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s="6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s="6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s="6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s="6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s="6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s="6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s="6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s="6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s="6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s="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s="6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s="6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s="6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s="6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s="6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s="6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s="6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s="6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s="6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s="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s="6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s="6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s="6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s="6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s="6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s="6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s="6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s="6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s="6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s="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s="6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s="6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s="6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s="6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s="6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s="6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s="6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s="6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s="6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s="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s="6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s="6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s="6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s="6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s="6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s="6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s="6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s="6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s="6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s="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s="6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s="6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s="6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s="6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s="6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s="6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s="6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s="6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s="6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s="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s="6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s="6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s="6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s="6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s="6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s="6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s="6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s="6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s="6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s="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s="6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s="6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s="6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s="6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s="6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s="6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s="6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s="6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s="6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s="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s="6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s="6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s="6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s="6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s="6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s="6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s="6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s="6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s="6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s="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s="6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s="6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s="6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s="6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s="6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s="6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s="6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s="6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s="6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s="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s="6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s="6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s="6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s="6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s="6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s="6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s="6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s="6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s="6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s="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s="6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s="6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s="6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s="6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s="6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s="6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s="6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s="6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s="6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s="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s="6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s="6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s="6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s="6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s="6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s="6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s="6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s="6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s="6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s="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s="6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s="6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s="6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s="6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s="6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s="6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s="6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s="6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s="6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s="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s="6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s="6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s="6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s="6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s="6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s="6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s="6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s="6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s="6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s="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s="6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s="6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s="6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s="6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s="6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s="6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s="6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s="6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s="6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s="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s="6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s="6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s="6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s="6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s="6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s="6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s="6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s="6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s="6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s="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s="6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s="6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s="6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s="6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s="6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s="6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s="6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s="6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s="6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s="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s="6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s="6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s="6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s="6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s="6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s="6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s="6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s="6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s="6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s="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s="6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s="6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s="6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s="6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s="6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s="6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s="6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s="6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s="6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s="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s="6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s="6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s="6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s="6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s="6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s="6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s="6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s="6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s="6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s="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s="6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s="6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s="6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s="6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s="6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s="6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s="6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s="6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s="6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s="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s="6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s="6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s="6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s="6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s="6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s="6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s="6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s="6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s="6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s="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s="6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s="6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s="6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s="6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s="6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s="6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s="6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s="6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s="6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s="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s="6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s="6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s="6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s="6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s="6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s="6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s="6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s="6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s="6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s="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s="6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s="6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s="6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s="6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s="6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s="6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s="6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s="6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s="6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s="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s="6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s="6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s="6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s="6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s="6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s="6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s="6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s="6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s="6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s="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s="6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s="6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s="6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s="6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s="6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s="6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s="6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s="6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s="6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s="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s="6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s="6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s="6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s="6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s="6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s="6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s="6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s="6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s="6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s="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s="6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s="6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s="6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s="6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s="6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s="6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s="6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s="6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s="6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s="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s="6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s="6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s="6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s="6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s="6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s="6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s="6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s="6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s="6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s="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s="6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s="6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s="6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s="6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s="6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s="6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s="6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s="6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s="6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s="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s="6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s="6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s="6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s="6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s="6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s="6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s="6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s="6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s="6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s="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s="6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s="6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s="6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s="6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s="6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s="6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s="6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s="6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s="6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s="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s="6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s="6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s="6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s="6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s="6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s="6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s="6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s="6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s="6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s="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s="6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s="6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s="6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s="6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s="6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s="6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s="6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s="6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s="6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s="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s="6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s="6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s="6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s="6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s="6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s="6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s="6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s="6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s="6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s="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s="6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s="6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s="6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s="6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s="6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s="6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s="6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s="6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s="6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s="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s="6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s="6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s="6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s="6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s="6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s="6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s="6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s="6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s="6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s="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s="6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s="6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s="6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s="6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s="6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s="6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s="6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s="6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s="6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s="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s="6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s="6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s="6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s="6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s="6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s="6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s="6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s="6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s="6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s="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s="6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s="6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s="6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s="6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s="6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s="6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s="6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s="6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s="6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s="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s="6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s="6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s="6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s="6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s="6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s="6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s="6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s="6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s="6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s="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s="6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s="6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s="6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s="6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s="6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s="6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s="6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s="6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s="6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s="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s="6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s="6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s="6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s="6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s="6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s="6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s="6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s="6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s="6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s="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s="6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s="6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s="6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s="6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s="6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s="6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s="6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s="6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s="6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s="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s="6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s="6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s="6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s="6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s="6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s="6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s="6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s="6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s="6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s="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s="6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s="6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s="6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s="6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s="6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s="6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s="6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s="6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s="6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s="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s="6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s="6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s="6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s="6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s="6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s="6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s="6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s="6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s="6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s="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s="6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s="6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s="6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s="6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s="6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s="6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s="6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s="6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s="6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s="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s="6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s="6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s="6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s="6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s="6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s="6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s="6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s="6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s="6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s="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s="6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s="6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s="6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s="6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s="6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s="6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s="6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s="6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s="6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s="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s="6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s="6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s="6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s="6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s="6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s="6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s="6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s="6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s="6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s="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s="6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s="6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s="6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s="6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s="6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s="6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s="6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s="6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s="6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s="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s="6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s="6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s="6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s="6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s="6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s="6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s="6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s="6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s="6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s="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s="6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s="6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s="6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s="6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s="6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s="6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s="6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s="6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s="6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s="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s="6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s="6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s="6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s="6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s="6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s="6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s="6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s="6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s="6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s="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s="6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s="6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s="6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s="6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s="6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s="6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s="6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s="6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s="6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s="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s="6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s="6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s="6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s="6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s="6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s="6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s="6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s="6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s="6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s="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s="6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s="6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s="6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s="6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s="6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s="6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s="6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s="6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s="6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s="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s="6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s="6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s="6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s="6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s="6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s="6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s="6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s="6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s="6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s="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s="6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s="6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s="6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s="6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s="6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s="6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s="6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s="6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s="6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s="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s="6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s="6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s="6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s="6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s="6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s="6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s="6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s="6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s="6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s="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s="6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s="6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s="6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s="6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s="6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s="6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s="6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s="6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s="6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s="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s="6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s="6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s="6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s="6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s="6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s="6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s="6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s="6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s="6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s="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s="6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s="6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s="6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s="6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s="6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s="6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s="6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s="6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s="6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s="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s="6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s="6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s="6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s="6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s="6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s="6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s="6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s="6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s="6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s="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s="6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s="6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s="6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s="6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s="6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s="6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s="6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s="6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s="6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s="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s="6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s="6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s="6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s="6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s="6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s="6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s="6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s="6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s="6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s="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s="6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s="6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s="6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s="6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s="6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s="6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s="6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s="6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s="6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s="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s="6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s="6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s="6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s="6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s="6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s="6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s="6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s="6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s="6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s="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s="6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s="6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s="6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s="6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s="6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s="6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s="6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s="6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s="6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s="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s="6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s="6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s="6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s="6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s="6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s="6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s="6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s="6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s="6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s="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s="6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s="6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s="6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s="6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s="6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s="6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s="6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s="6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s="6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s="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s="6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s="6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s="6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s="6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s="6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s="6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s="6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s="6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s="6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s="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s="6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s="6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s="6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s="6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s="6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s="6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s="6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s="6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s="6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s="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s="6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s="6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s="6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s="6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s="6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s="6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s="6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s="6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s="6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s="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s="6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s="6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s="6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s="6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s="6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s="6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s="6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s="6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s="6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s="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s="6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s="6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s="6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s="6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s="6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s="6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s="6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s="6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s="6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s="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s="6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s="6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s="6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s="6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s="6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s="6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s="6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s="6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s="6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s="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s="6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s="6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s="6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s="6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s="6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s="6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s="6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s="6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s="6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s="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s="6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s="6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s="6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s="6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s="6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s="6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s="6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s="6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s="6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s="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s="6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s="6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s="6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s="6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s="6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s="6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s="6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s="6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s="6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s="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s="6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s="6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s="6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s="6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s="6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s="6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s="6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s="6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s="6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s="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s="6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s="6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s="6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s="6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s="6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s="6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s="6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s="6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s="6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s="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s="6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s="6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s="6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s="6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s="6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s="6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s="6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s="6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s="6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s="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s="6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s="6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s="6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s="6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s="6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s="6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s="6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s="6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s="6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s="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s="6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s="6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s="6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s="6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s="6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s="6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s="6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s="6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s="6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s="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s="6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s="6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s="6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s="6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s="6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s="6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s="6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s="6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s="6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s="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s="6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s="6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s="6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s="6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s="6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s="6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s="6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s="6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s="6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s="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s="6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s="6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s="6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s="6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s="6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s="6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s="6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s="6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s="6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s="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s="6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s="6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s="6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s="6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s="6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s="6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s="6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s="6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s="6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s="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s="6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s="6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s="6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s="6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s="6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s="6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s="6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s="6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s="6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s="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s="6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s="6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s="6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s="6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s="6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s="6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s="6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s="6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s="6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s="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s="6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s="6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s="6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s="6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s="6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s="6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s="6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s="6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s="6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s="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s="6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s="6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s="6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s="6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s="6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s="6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s="6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s="6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s="6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s="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s="6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s="6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s="6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s="6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s="6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s="6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s="6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s="6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s="6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s="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s="6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s="6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s="6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s="6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s="6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s="6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s="6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s="6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s="6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s="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s="6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s="6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s="6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s="6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s="6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s="6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s="6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s="6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s="6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s="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s="6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s="6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s="6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s="6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s="6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s="6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s="6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s="6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s="6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s="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s="6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s="6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s="6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s="6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s="6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s="6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s="6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s="6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s="6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s="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s="6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s="6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s="6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s="6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s="6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s="6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s="6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s="6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s="6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s="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s="6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s="6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s="6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s="6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s="6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s="6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s="6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s="6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s="6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s="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s="6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s="6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s="6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s="6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s="6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s="6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s="6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s="6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s="6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s="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s="6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s="6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s="6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s="6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s="6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s="6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s="6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s="6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s="6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s="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s="6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s="6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s="6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s="6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s="6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s="6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s="6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s="6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s="6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s="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s="6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s="6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s="6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s="6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s="6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s="6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s="6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s="6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s="6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s="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s="6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s="6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s="6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s="6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s="6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s="6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s="6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s="6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s="6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s="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s="6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s="6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s="6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s="6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s="6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s="6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s="6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s="6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s="6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s="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s="6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s="6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s="6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s="6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s="6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s="6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s="6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s="6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s="6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s="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s="6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s="6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s="6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s="6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s="6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s="6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s="6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s="6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s="6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s="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s="6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s="6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s="6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s="6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s="6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s="6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s="6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s="6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s="6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s="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s="6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s="6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s="6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s="6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s="6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s="6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s="6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s="6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s="6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s="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s="6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s="6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s="6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s="6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s="6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s="6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s="6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s="6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s="6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s="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s="6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s="6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s="6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s="6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s="6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s="6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s="6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s="6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s="6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s="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s="6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s="6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s="6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s="6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s="6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s="6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s="6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s="6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s="6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s="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s="6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s="6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s="6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s="6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s="6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s="6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s="6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s="6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s="6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s="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s="6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s="6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s="6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s="6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s="6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s="6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s="6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s="6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s="6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s="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s="6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s="6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s="6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s="6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s="6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s="6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s="6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s="6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s="6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s="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s="6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s="6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s="6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s="6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s="6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s="6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s="6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s="6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s="6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s="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s="6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s="6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s="6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s="6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s="6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s="6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s="6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s="6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s="6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s="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s="6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s="6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s="6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s="6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s="6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s="6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s="6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s="6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s="6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s="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s="6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s="6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s="6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s="6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s="6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s="6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s="6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s="6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s="6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s="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s="6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s="6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s="6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s="6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s="6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s="6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s="6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s="6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s="6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8C7AD586-E85D-47B5-83C4-E90D5B351284}"/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canceled">
      <formula>NOT(ISERROR(SEARCH("canceled",F2)))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990000"/>
        <color rgb="FF00B05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8EC02-6EE7-4D40-BBAB-DFDFE06BEA31}">
  <sheetPr codeName="Sheet2"/>
  <dimension ref="A1:G39"/>
  <sheetViews>
    <sheetView workbookViewId="0">
      <selection activeCell="B26" sqref="B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.21875" customWidth="1"/>
  </cols>
  <sheetData>
    <row r="1" spans="1:6" x14ac:dyDescent="0.3">
      <c r="A1" s="7" t="s">
        <v>8223</v>
      </c>
      <c r="B1" t="s">
        <v>8323</v>
      </c>
    </row>
    <row r="3" spans="1:6" x14ac:dyDescent="0.3">
      <c r="A3" s="7" t="s">
        <v>8321</v>
      </c>
      <c r="B3" s="7" t="s">
        <v>8322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8" spans="1:7" x14ac:dyDescent="0.3">
      <c r="A28" s="15" t="s">
        <v>8409</v>
      </c>
    </row>
    <row r="29" spans="1:7" ht="72" x14ac:dyDescent="0.3">
      <c r="A29" s="14" t="s">
        <v>8310</v>
      </c>
      <c r="B29" s="14" t="s">
        <v>8219</v>
      </c>
      <c r="C29" s="14" t="s">
        <v>8221</v>
      </c>
      <c r="D29" s="14" t="s">
        <v>8220</v>
      </c>
      <c r="E29" s="14" t="s">
        <v>8222</v>
      </c>
      <c r="F29" s="14" t="s">
        <v>8320</v>
      </c>
      <c r="G29" s="16" t="s">
        <v>8410</v>
      </c>
    </row>
    <row r="30" spans="1:7" x14ac:dyDescent="0.3">
      <c r="A30" s="19" t="s">
        <v>8311</v>
      </c>
      <c r="B30" s="20">
        <v>300</v>
      </c>
      <c r="C30" s="20">
        <v>180</v>
      </c>
      <c r="D30" s="20">
        <v>40</v>
      </c>
      <c r="E30" s="20"/>
      <c r="F30" s="20">
        <v>520</v>
      </c>
      <c r="G30" s="21">
        <f>B30/SUM(C30:D30)</f>
        <v>1.3636363636363635</v>
      </c>
    </row>
    <row r="31" spans="1:7" x14ac:dyDescent="0.3">
      <c r="A31" s="19" t="s">
        <v>8312</v>
      </c>
      <c r="B31" s="20">
        <v>34</v>
      </c>
      <c r="C31" s="20">
        <v>140</v>
      </c>
      <c r="D31" s="20">
        <v>20</v>
      </c>
      <c r="E31" s="20">
        <v>6</v>
      </c>
      <c r="F31" s="20">
        <v>200</v>
      </c>
      <c r="G31" s="21">
        <f t="shared" ref="G31:G38" si="0">B31/SUM(C31:D31)</f>
        <v>0.21249999999999999</v>
      </c>
    </row>
    <row r="32" spans="1:7" x14ac:dyDescent="0.3">
      <c r="A32" s="19" t="s">
        <v>8313</v>
      </c>
      <c r="B32" s="20">
        <v>80</v>
      </c>
      <c r="C32" s="20">
        <v>140</v>
      </c>
      <c r="D32" s="20"/>
      <c r="E32" s="20"/>
      <c r="F32" s="20">
        <v>220</v>
      </c>
      <c r="G32" s="21">
        <f t="shared" si="0"/>
        <v>0.5714285714285714</v>
      </c>
    </row>
    <row r="33" spans="1:7" x14ac:dyDescent="0.3">
      <c r="A33" s="19" t="s">
        <v>8314</v>
      </c>
      <c r="B33" s="20"/>
      <c r="C33" s="20"/>
      <c r="D33" s="20">
        <v>24</v>
      </c>
      <c r="E33" s="20"/>
      <c r="F33" s="20">
        <v>24</v>
      </c>
      <c r="G33" s="21">
        <f t="shared" si="0"/>
        <v>0</v>
      </c>
    </row>
    <row r="34" spans="1:7" x14ac:dyDescent="0.3">
      <c r="A34" s="19" t="s">
        <v>8315</v>
      </c>
      <c r="B34" s="20">
        <v>540</v>
      </c>
      <c r="C34" s="20">
        <v>120</v>
      </c>
      <c r="D34" s="20">
        <v>20</v>
      </c>
      <c r="E34" s="20">
        <v>20</v>
      </c>
      <c r="F34" s="20">
        <v>700</v>
      </c>
      <c r="G34" s="21">
        <f t="shared" si="0"/>
        <v>3.8571428571428572</v>
      </c>
    </row>
    <row r="35" spans="1:7" x14ac:dyDescent="0.3">
      <c r="A35" s="19" t="s">
        <v>8316</v>
      </c>
      <c r="B35" s="20">
        <v>103</v>
      </c>
      <c r="C35" s="20">
        <v>117</v>
      </c>
      <c r="D35" s="20"/>
      <c r="E35" s="20"/>
      <c r="F35" s="20">
        <v>220</v>
      </c>
      <c r="G35" s="21">
        <f t="shared" si="0"/>
        <v>0.88034188034188032</v>
      </c>
    </row>
    <row r="36" spans="1:7" x14ac:dyDescent="0.3">
      <c r="A36" s="19" t="s">
        <v>8317</v>
      </c>
      <c r="B36" s="20">
        <v>80</v>
      </c>
      <c r="C36" s="20">
        <v>127</v>
      </c>
      <c r="D36" s="20">
        <v>30</v>
      </c>
      <c r="E36" s="20"/>
      <c r="F36" s="20">
        <v>237</v>
      </c>
      <c r="G36" s="21">
        <f t="shared" si="0"/>
        <v>0.50955414012738853</v>
      </c>
    </row>
    <row r="37" spans="1:7" x14ac:dyDescent="0.3">
      <c r="A37" s="19" t="s">
        <v>8318</v>
      </c>
      <c r="B37" s="20">
        <v>209</v>
      </c>
      <c r="C37" s="20">
        <v>213</v>
      </c>
      <c r="D37" s="20">
        <v>178</v>
      </c>
      <c r="E37" s="20"/>
      <c r="F37" s="20">
        <v>600</v>
      </c>
      <c r="G37" s="21">
        <f t="shared" si="0"/>
        <v>0.53452685421994883</v>
      </c>
    </row>
    <row r="38" spans="1:7" x14ac:dyDescent="0.3">
      <c r="A38" s="19" t="s">
        <v>8319</v>
      </c>
      <c r="B38" s="20">
        <v>839</v>
      </c>
      <c r="C38" s="20">
        <v>493</v>
      </c>
      <c r="D38" s="20">
        <v>37</v>
      </c>
      <c r="E38" s="20">
        <v>24</v>
      </c>
      <c r="F38" s="20">
        <v>1393</v>
      </c>
      <c r="G38" s="21">
        <f t="shared" si="0"/>
        <v>1.5830188679245283</v>
      </c>
    </row>
    <row r="39" spans="1:7" x14ac:dyDescent="0.3">
      <c r="A39" s="17" t="s">
        <v>8320</v>
      </c>
      <c r="B39" s="18">
        <v>2185</v>
      </c>
      <c r="C39" s="18">
        <v>1530</v>
      </c>
      <c r="D39" s="18">
        <v>349</v>
      </c>
      <c r="E39" s="18">
        <v>50</v>
      </c>
      <c r="F39" s="18">
        <v>4114</v>
      </c>
      <c r="G39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44B10-77AB-4AB6-AF90-27554CD2EFC6}">
  <sheetPr codeName="Sheet3"/>
  <dimension ref="A1:F47"/>
  <sheetViews>
    <sheetView workbookViewId="0">
      <selection activeCell="F6" sqref="F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8323</v>
      </c>
    </row>
    <row r="2" spans="1:6" x14ac:dyDescent="0.3">
      <c r="A2" s="7" t="s">
        <v>8308</v>
      </c>
      <c r="B2" t="s">
        <v>8323</v>
      </c>
    </row>
    <row r="4" spans="1:6" x14ac:dyDescent="0.3">
      <c r="A4" s="7" t="s">
        <v>8321</v>
      </c>
      <c r="B4" s="7" t="s">
        <v>8322</v>
      </c>
    </row>
    <row r="5" spans="1:6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22CA0-40F7-4308-AF9D-E539DECA2543}">
  <sheetPr codeName="Sheet4"/>
  <dimension ref="A1:F39"/>
  <sheetViews>
    <sheetView topLeftCell="A7" workbookViewId="0">
      <selection activeCell="A26" sqref="A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8323</v>
      </c>
    </row>
    <row r="2" spans="1:5" x14ac:dyDescent="0.3">
      <c r="A2" s="7" t="s">
        <v>8379</v>
      </c>
      <c r="B2" t="s">
        <v>8323</v>
      </c>
    </row>
    <row r="4" spans="1:5" x14ac:dyDescent="0.3">
      <c r="A4" s="7" t="s">
        <v>8321</v>
      </c>
      <c r="B4" s="7" t="s">
        <v>8322</v>
      </c>
    </row>
    <row r="5" spans="1:5" x14ac:dyDescent="0.3">
      <c r="A5" s="7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1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6" x14ac:dyDescent="0.3">
      <c r="A17" s="11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6" x14ac:dyDescent="0.3">
      <c r="A18" s="11" t="s">
        <v>8320</v>
      </c>
      <c r="B18" s="9">
        <v>349</v>
      </c>
      <c r="C18" s="9">
        <v>1530</v>
      </c>
      <c r="D18" s="9">
        <v>2185</v>
      </c>
      <c r="E18" s="9">
        <v>4064</v>
      </c>
    </row>
    <row r="26" spans="1:6" x14ac:dyDescent="0.3">
      <c r="A26" s="15" t="s">
        <v>8409</v>
      </c>
    </row>
    <row r="27" spans="1:6" ht="57.6" x14ac:dyDescent="0.3">
      <c r="A27" s="14" t="s">
        <v>8310</v>
      </c>
      <c r="B27" s="14" t="s">
        <v>8220</v>
      </c>
      <c r="C27" s="14" t="s">
        <v>8221</v>
      </c>
      <c r="D27" s="14" t="s">
        <v>8219</v>
      </c>
      <c r="E27" s="14" t="s">
        <v>8320</v>
      </c>
      <c r="F27" s="16" t="s">
        <v>8408</v>
      </c>
    </row>
    <row r="28" spans="1:6" x14ac:dyDescent="0.3">
      <c r="A28" s="11" t="s">
        <v>8367</v>
      </c>
      <c r="B28" s="9">
        <v>26</v>
      </c>
      <c r="C28" s="9">
        <v>126</v>
      </c>
      <c r="D28" s="9">
        <v>234</v>
      </c>
      <c r="E28" s="9">
        <v>386</v>
      </c>
      <c r="F28" s="5">
        <f>D28/E28</f>
        <v>0.60621761658031093</v>
      </c>
    </row>
    <row r="29" spans="1:6" x14ac:dyDescent="0.3">
      <c r="A29" s="11" t="s">
        <v>8374</v>
      </c>
      <c r="B29" s="9">
        <v>27</v>
      </c>
      <c r="C29" s="9">
        <v>106</v>
      </c>
      <c r="D29" s="9">
        <v>202</v>
      </c>
      <c r="E29" s="9">
        <v>335</v>
      </c>
      <c r="F29" s="5">
        <f>D29/E29</f>
        <v>0.60298507462686568</v>
      </c>
    </row>
    <row r="30" spans="1:6" x14ac:dyDescent="0.3">
      <c r="A30" s="11" t="s">
        <v>8376</v>
      </c>
      <c r="B30" s="9">
        <v>27</v>
      </c>
      <c r="C30" s="9">
        <v>102</v>
      </c>
      <c r="D30" s="9">
        <v>192</v>
      </c>
      <c r="E30" s="9">
        <v>321</v>
      </c>
      <c r="F30" s="5">
        <f>D30/E30</f>
        <v>0.59813084112149528</v>
      </c>
    </row>
    <row r="31" spans="1:6" x14ac:dyDescent="0.3">
      <c r="A31" s="11" t="s">
        <v>8375</v>
      </c>
      <c r="B31" s="9">
        <v>28</v>
      </c>
      <c r="C31" s="9">
        <v>108</v>
      </c>
      <c r="D31" s="9">
        <v>180</v>
      </c>
      <c r="E31" s="9">
        <v>316</v>
      </c>
      <c r="F31" s="5">
        <f>D31/E31</f>
        <v>0.569620253164557</v>
      </c>
    </row>
    <row r="32" spans="1:6" x14ac:dyDescent="0.3">
      <c r="A32" s="11" t="s">
        <v>8377</v>
      </c>
      <c r="B32" s="9">
        <v>27</v>
      </c>
      <c r="C32" s="9">
        <v>147</v>
      </c>
      <c r="D32" s="9">
        <v>211</v>
      </c>
      <c r="E32" s="9">
        <v>385</v>
      </c>
      <c r="F32" s="5">
        <f>D32/E32</f>
        <v>0.54805194805194801</v>
      </c>
    </row>
    <row r="33" spans="1:6" x14ac:dyDescent="0.3">
      <c r="A33" s="11" t="s">
        <v>8372</v>
      </c>
      <c r="B33" s="9">
        <v>37</v>
      </c>
      <c r="C33" s="9">
        <v>114</v>
      </c>
      <c r="D33" s="9">
        <v>183</v>
      </c>
      <c r="E33" s="9">
        <v>334</v>
      </c>
      <c r="F33" s="5">
        <f>D33/E33</f>
        <v>0.54790419161676651</v>
      </c>
    </row>
    <row r="34" spans="1:6" x14ac:dyDescent="0.3">
      <c r="A34" s="11" t="s">
        <v>8371</v>
      </c>
      <c r="B34" s="9">
        <v>20</v>
      </c>
      <c r="C34" s="9">
        <v>149</v>
      </c>
      <c r="D34" s="9">
        <v>183</v>
      </c>
      <c r="E34" s="9">
        <v>352</v>
      </c>
      <c r="F34" s="5">
        <f>D34/E34</f>
        <v>0.51988636363636365</v>
      </c>
    </row>
    <row r="35" spans="1:6" x14ac:dyDescent="0.3">
      <c r="A35" s="11" t="s">
        <v>8368</v>
      </c>
      <c r="B35" s="9">
        <v>43</v>
      </c>
      <c r="C35" s="9">
        <v>150</v>
      </c>
      <c r="D35" s="9">
        <v>194</v>
      </c>
      <c r="E35" s="9">
        <v>387</v>
      </c>
      <c r="F35" s="5">
        <f>D35/E35</f>
        <v>0.50129198966408273</v>
      </c>
    </row>
    <row r="36" spans="1:6" x14ac:dyDescent="0.3">
      <c r="A36" s="11" t="s">
        <v>8373</v>
      </c>
      <c r="B36" s="9">
        <v>34</v>
      </c>
      <c r="C36" s="9">
        <v>149</v>
      </c>
      <c r="D36" s="9">
        <v>182</v>
      </c>
      <c r="E36" s="9">
        <v>365</v>
      </c>
      <c r="F36" s="5">
        <f>D36/E36</f>
        <v>0.49863013698630138</v>
      </c>
    </row>
    <row r="37" spans="1:6" x14ac:dyDescent="0.3">
      <c r="A37" s="11" t="s">
        <v>8369</v>
      </c>
      <c r="B37" s="9">
        <v>33</v>
      </c>
      <c r="C37" s="9">
        <v>134</v>
      </c>
      <c r="D37" s="9">
        <v>166</v>
      </c>
      <c r="E37" s="9">
        <v>333</v>
      </c>
      <c r="F37" s="5">
        <f>D37/E37</f>
        <v>0.49849849849849848</v>
      </c>
    </row>
    <row r="38" spans="1:6" x14ac:dyDescent="0.3">
      <c r="A38" s="11" t="s">
        <v>8370</v>
      </c>
      <c r="B38" s="9">
        <v>24</v>
      </c>
      <c r="C38" s="9">
        <v>127</v>
      </c>
      <c r="D38" s="9">
        <v>147</v>
      </c>
      <c r="E38" s="9">
        <v>298</v>
      </c>
      <c r="F38" s="5">
        <f>D38/E38</f>
        <v>0.49328859060402686</v>
      </c>
    </row>
    <row r="39" spans="1:6" x14ac:dyDescent="0.3">
      <c r="A39" s="11" t="s">
        <v>8378</v>
      </c>
      <c r="B39" s="9">
        <v>23</v>
      </c>
      <c r="C39" s="9">
        <v>118</v>
      </c>
      <c r="D39" s="9">
        <v>111</v>
      </c>
      <c r="E39" s="9">
        <v>252</v>
      </c>
      <c r="F39" s="5">
        <f>D39/E39</f>
        <v>0.44047619047619047</v>
      </c>
    </row>
  </sheetData>
  <autoFilter ref="A27:F39" xr:uid="{0287C148-F9A2-4970-BFE4-E6F9D0FBC5A9}">
    <sortState xmlns:xlrd2="http://schemas.microsoft.com/office/spreadsheetml/2017/richdata2" ref="A28:F39">
      <sortCondition descending="1" ref="F27:F39"/>
    </sortState>
  </autoFilter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6B071-1057-4C2F-8136-84F9B86AD8EF}">
  <sheetPr codeName="Sheet5"/>
  <dimension ref="A1:H13"/>
  <sheetViews>
    <sheetView workbookViewId="0">
      <selection activeCell="M23" sqref="M23"/>
    </sheetView>
  </sheetViews>
  <sheetFormatPr defaultRowHeight="14.4" x14ac:dyDescent="0.3"/>
  <cols>
    <col min="1" max="1" width="26.5546875" bestFit="1" customWidth="1"/>
    <col min="2" max="2" width="16.7773437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COUNTIFS(Data!D2:D4115,"&lt;1000",Data!F2:F4115,"successful")</f>
        <v>322</v>
      </c>
      <c r="C2">
        <f>COUNTIFS(Data!D2:D4115,"&lt;1000",Data!F2:F4115,"failed")</f>
        <v>113</v>
      </c>
      <c r="D2">
        <f>COUNTIFS(Data!D2:D4115,"&lt;1000",Data!F2:F4115,"canceled")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8389</v>
      </c>
      <c r="B3">
        <f>COUNTIFS(Data!D2:D4115,"&gt;=1000",Data!D2:D4115,"&lt;=4999",Data!F2:F4115,"successful")</f>
        <v>932</v>
      </c>
      <c r="C3">
        <f>COUNTIFS(Data!D2:D4115,"&gt;=1000",Data!D2:D4115,"&lt;=4999",Data!F2:F4115,"failed")</f>
        <v>420</v>
      </c>
      <c r="D3">
        <f>COUNTIFS(Data!D2:D4115,"&gt;=1000",Data!D2:D4115,"&lt;=4999",Data!F2:F4115,"canceled")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8390</v>
      </c>
      <c r="B4">
        <f>COUNTIFS(Data!D2:D4115,"&gt;=5000",Data!D2:D4115,"&lt;=9999",Data!F2:F4115,"successful")</f>
        <v>381</v>
      </c>
      <c r="C4">
        <f>COUNTIFS(Data!D2:D4115,"&gt;=5000",Data!D2:D4115,"&lt;=9999",Data!F2:F4115,"failed")</f>
        <v>283</v>
      </c>
      <c r="D4">
        <f>COUNTIFS(Data!D2:D4115,"&gt;=5000",Data!D2:D4115,"&lt;=9999",Data!F2:F4115,"canceled")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8391</v>
      </c>
      <c r="B5">
        <f>COUNTIFS(Data!D2:D4115,"&gt;=10000",Data!D2:D4115,"&lt;=14999",Data!F2:F4115,"successful")</f>
        <v>168</v>
      </c>
      <c r="C5">
        <f>COUNTIFS(Data!D2:D4115,"&gt;=10000",Data!D2:D4115,"&lt;=14999",Data!F2:F4115,"failed")</f>
        <v>144</v>
      </c>
      <c r="D5">
        <f>COUNTIFS(Data!D2:D4115,"&gt;=10000",Data!D2:D4115,"&lt;=14999",Data!F2:F4115,"canceled")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8392</v>
      </c>
      <c r="B6">
        <f>COUNTIFS(Data!D2:D4115,"&gt;=15000",Data!D2:D4115,"&lt;=19999",Data!F2:F4115,"successful")</f>
        <v>94</v>
      </c>
      <c r="C6">
        <f>COUNTIFS(Data!D2:D4115,"&gt;=15000",Data!D2:D4115,"&lt;=19999",Data!F2:F4115,"failed")</f>
        <v>90</v>
      </c>
      <c r="D6">
        <f>COUNTIFS(Data!D2:D4115,"&gt;=15000",Data!D2:D4115,"&lt;=19999",Data!F2:F4115,"canceled")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8393</v>
      </c>
      <c r="B7">
        <f>COUNTIFS(Data!D2:D4115,"&gt;=20000",Data!D2:D4115,"&lt;=24999",Data!F2:F4115,"successful")</f>
        <v>62</v>
      </c>
      <c r="C7">
        <f>COUNTIFS(Data!D2:D4115,"&gt;=20000",Data!D2:D4115,"&lt;=24999",Data!F2:F4115,"failed")</f>
        <v>72</v>
      </c>
      <c r="D7">
        <f>COUNTIFS(Data!D2:D4115,"&gt;=20000",Data!D2:D4115,"&lt;=24999",Data!F2:F4115,"canceled")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">
      <c r="A8" t="s">
        <v>8394</v>
      </c>
      <c r="B8">
        <f>COUNTIFS(Data!D2:D4115,"&gt;=25000",Data!D2:D4115,"&lt;=29999",Data!F2:F4115,"successful")</f>
        <v>55</v>
      </c>
      <c r="C8">
        <f>COUNTIFS(Data!D2:D4115,"&gt;=25000",Data!D2:D4115,"&lt;=29999",Data!F2:F4115,"failed")</f>
        <v>64</v>
      </c>
      <c r="D8">
        <f>COUNTIFS(Data!D2:D4115,"&gt;=25000",Data!D2:D4115,"&lt;=29999",Data!F2:F4115,"canceled")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COUNTIFS(Data!D2:D4115,"&gt;=30000",Data!D2:D4115,"&lt;=34999",Data!F2:F4115,"successful")</f>
        <v>32</v>
      </c>
      <c r="C9">
        <f>COUNTIFS(Data!D2:D4115,"&gt;=30000",Data!D2:D4115,"&lt;=34999",Data!F2:F4115,"failed")</f>
        <v>37</v>
      </c>
      <c r="D9">
        <f>COUNTIFS(Data!D2:D4115,"&gt;=30000",Data!D2:D4115,"&lt;=34999",Data!F2:F4115,"canceled")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COUNTIFS(Data!D2:D4115,"&gt;=35000",Data!D2:D4115,"&lt;=39999",Data!F2:F4115,"successful")</f>
        <v>26</v>
      </c>
      <c r="C10">
        <f>COUNTIFS(Data!D2:D4115,"&gt;=35000",Data!D2:D4115,"&lt;=39999",Data!F2:F4115,"failed")</f>
        <v>22</v>
      </c>
      <c r="D10">
        <f>COUNTIFS(Data!D2:D4115,"&gt;=35000",Data!D2:D4115,"&lt;=39999",Data!F2:F4115,"canceled")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COUNTIFS(Data!D2:D4115,"&gt;=40000",Data!D2:D4115,"&lt;=44999",Data!F2:F4115,"successful")</f>
        <v>21</v>
      </c>
      <c r="C11">
        <f>COUNTIFS(Data!D2:D4115,"&gt;=40000",Data!D2:D4115,"&lt;=44999",Data!F2:F4115,"failed")</f>
        <v>16</v>
      </c>
      <c r="D11">
        <f>COUNTIFS(Data!D2:D4115,"&gt;=40000",Data!D2:D4115,"&lt;=44999",Data!F2:F4115,"canceled")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COUNTIFS(Data!D2:D4115,"&gt;=45000",Data!D2:D4115,"&lt;=49999",Data!F2:F4115,"successful")</f>
        <v>6</v>
      </c>
      <c r="C12">
        <f>COUNTIFS(Data!D2:D4115,"&gt;=45000",Data!D2:D4115,"&lt;=49999",Data!F2:F4115,"failed")</f>
        <v>11</v>
      </c>
      <c r="D12">
        <f>COUNTIFS(Data!D2:D4115,"&gt;=45000",Data!D2:D4115,"&lt;=49999",Data!F2:F4115,"canceled")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COUNTIFS(Data!D2:D4115,"&gt;=50000",Data!F2:F4115,"successful")</f>
        <v>86</v>
      </c>
      <c r="C13">
        <f>COUNTIFS(Data!D2:D4115,"&gt;=50000",Data!F2:F4115,"failed")</f>
        <v>258</v>
      </c>
      <c r="D13">
        <f>COUNTIFS(Data!D2:D4115,"&gt;=50000",Data!F2:F4115,"canceled")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F807C-327B-4073-97BF-68D4BCD3DB1C}">
  <sheetPr codeName="Sheet7"/>
  <dimension ref="B1:N2186"/>
  <sheetViews>
    <sheetView workbookViewId="0">
      <selection activeCell="L19" sqref="L19"/>
    </sheetView>
  </sheetViews>
  <sheetFormatPr defaultRowHeight="14.4" x14ac:dyDescent="0.3"/>
  <cols>
    <col min="3" max="3" width="13.44140625" bestFit="1" customWidth="1"/>
    <col min="7" max="7" width="13.44140625" bestFit="1" customWidth="1"/>
    <col min="10" max="10" width="17.6640625" bestFit="1" customWidth="1"/>
    <col min="11" max="11" width="11.33203125" bestFit="1" customWidth="1"/>
    <col min="13" max="13" width="17.6640625" bestFit="1" customWidth="1"/>
    <col min="14" max="14" width="9.33203125" bestFit="1" customWidth="1"/>
  </cols>
  <sheetData>
    <row r="1" spans="2:14" x14ac:dyDescent="0.3">
      <c r="B1" s="12" t="s">
        <v>8400</v>
      </c>
      <c r="C1" s="12" t="s">
        <v>8262</v>
      </c>
      <c r="F1" s="12" t="s">
        <v>8400</v>
      </c>
      <c r="G1" s="12" t="s">
        <v>8262</v>
      </c>
      <c r="J1" s="12" t="s">
        <v>8401</v>
      </c>
      <c r="M1" s="12" t="s">
        <v>8404</v>
      </c>
    </row>
    <row r="2" spans="2:14" x14ac:dyDescent="0.3">
      <c r="B2" s="13" t="s">
        <v>8219</v>
      </c>
      <c r="C2">
        <v>182</v>
      </c>
      <c r="F2" s="13" t="s">
        <v>8221</v>
      </c>
      <c r="G2">
        <v>0</v>
      </c>
      <c r="J2" t="s">
        <v>8402</v>
      </c>
      <c r="K2" s="22">
        <f>AVERAGE(C2:C2186)</f>
        <v>194.42517162471395</v>
      </c>
      <c r="M2" t="s">
        <v>8402</v>
      </c>
      <c r="N2" s="22">
        <f>AVERAGE(G2:G1531)</f>
        <v>17.709803921568628</v>
      </c>
    </row>
    <row r="3" spans="2:14" x14ac:dyDescent="0.3">
      <c r="B3" s="13" t="s">
        <v>8219</v>
      </c>
      <c r="C3">
        <v>79</v>
      </c>
      <c r="F3" s="13" t="s">
        <v>8221</v>
      </c>
      <c r="G3">
        <v>1</v>
      </c>
      <c r="J3" t="s">
        <v>8403</v>
      </c>
      <c r="K3" s="22">
        <f>MEDIAN(C2:C2186)</f>
        <v>62</v>
      </c>
      <c r="M3" t="s">
        <v>8403</v>
      </c>
      <c r="N3" s="22">
        <f>MEDIAN(G2:G1531)</f>
        <v>4</v>
      </c>
    </row>
    <row r="4" spans="2:14" x14ac:dyDescent="0.3">
      <c r="B4" s="13" t="s">
        <v>8219</v>
      </c>
      <c r="C4">
        <v>35</v>
      </c>
      <c r="F4" s="13" t="s">
        <v>8221</v>
      </c>
      <c r="G4">
        <v>10</v>
      </c>
      <c r="J4" t="s">
        <v>8405</v>
      </c>
      <c r="K4" s="22">
        <f>MIN(C2:C2186)</f>
        <v>1</v>
      </c>
      <c r="M4" t="s">
        <v>8405</v>
      </c>
      <c r="N4" s="22">
        <f>MIN(G2:G1531)</f>
        <v>0</v>
      </c>
    </row>
    <row r="5" spans="2:14" x14ac:dyDescent="0.3">
      <c r="B5" s="13" t="s">
        <v>8219</v>
      </c>
      <c r="C5">
        <v>150</v>
      </c>
      <c r="F5" s="13" t="s">
        <v>8221</v>
      </c>
      <c r="G5">
        <v>0</v>
      </c>
      <c r="J5" t="s">
        <v>8406</v>
      </c>
      <c r="K5" s="22">
        <f>MAX(C2:C2186)</f>
        <v>26457</v>
      </c>
      <c r="M5" t="s">
        <v>8406</v>
      </c>
      <c r="N5" s="22">
        <f>MAX(G2:G1531)</f>
        <v>1293</v>
      </c>
    </row>
    <row r="6" spans="2:14" x14ac:dyDescent="0.3">
      <c r="B6" s="13" t="s">
        <v>8219</v>
      </c>
      <c r="C6">
        <v>284</v>
      </c>
      <c r="F6" s="13" t="s">
        <v>8221</v>
      </c>
      <c r="G6">
        <v>7</v>
      </c>
      <c r="J6" t="s">
        <v>8407</v>
      </c>
      <c r="K6" s="22">
        <f>_xlfn.VAR.P(C2:C2186)</f>
        <v>712840.9867348104</v>
      </c>
      <c r="M6" t="s">
        <v>8407</v>
      </c>
      <c r="N6" s="22">
        <f>_xlfn.VAR.P(G2:G1531)</f>
        <v>3773.2216685890044</v>
      </c>
    </row>
    <row r="7" spans="2:14" x14ac:dyDescent="0.3">
      <c r="B7" s="13" t="s">
        <v>8219</v>
      </c>
      <c r="C7">
        <v>47</v>
      </c>
      <c r="F7" s="13" t="s">
        <v>8221</v>
      </c>
      <c r="G7">
        <v>0</v>
      </c>
      <c r="J7" t="s">
        <v>8411</v>
      </c>
      <c r="K7" s="23">
        <f>_xlfn.STDEV.P(C2:C2186)</f>
        <v>844.29910975602149</v>
      </c>
      <c r="M7" t="s">
        <v>8411</v>
      </c>
      <c r="N7" s="22">
        <f>_xlfn.STDEV.P(G2:G1531)</f>
        <v>61.426555076684906</v>
      </c>
    </row>
    <row r="8" spans="2:14" x14ac:dyDescent="0.3">
      <c r="B8" s="13" t="s">
        <v>8219</v>
      </c>
      <c r="C8">
        <v>58</v>
      </c>
      <c r="F8" s="13" t="s">
        <v>8221</v>
      </c>
      <c r="G8">
        <v>1</v>
      </c>
    </row>
    <row r="9" spans="2:14" x14ac:dyDescent="0.3">
      <c r="B9" s="13" t="s">
        <v>8219</v>
      </c>
      <c r="C9">
        <v>57</v>
      </c>
      <c r="F9" s="13" t="s">
        <v>8221</v>
      </c>
      <c r="G9">
        <v>2</v>
      </c>
    </row>
    <row r="10" spans="2:14" x14ac:dyDescent="0.3">
      <c r="B10" s="13" t="s">
        <v>8219</v>
      </c>
      <c r="C10">
        <v>12</v>
      </c>
      <c r="F10" s="13" t="s">
        <v>8221</v>
      </c>
      <c r="G10">
        <v>3</v>
      </c>
    </row>
    <row r="11" spans="2:14" x14ac:dyDescent="0.3">
      <c r="B11" s="13" t="s">
        <v>8219</v>
      </c>
      <c r="C11">
        <v>20</v>
      </c>
      <c r="F11" s="13" t="s">
        <v>8221</v>
      </c>
      <c r="G11">
        <v>10</v>
      </c>
    </row>
    <row r="12" spans="2:14" x14ac:dyDescent="0.3">
      <c r="B12" s="13" t="s">
        <v>8219</v>
      </c>
      <c r="C12">
        <v>19</v>
      </c>
      <c r="F12" s="13" t="s">
        <v>8221</v>
      </c>
      <c r="G12">
        <v>10</v>
      </c>
    </row>
    <row r="13" spans="2:14" x14ac:dyDescent="0.3">
      <c r="B13" s="13" t="s">
        <v>8219</v>
      </c>
      <c r="C13">
        <v>75</v>
      </c>
      <c r="F13" s="13" t="s">
        <v>8221</v>
      </c>
      <c r="G13">
        <v>1</v>
      </c>
    </row>
    <row r="14" spans="2:14" x14ac:dyDescent="0.3">
      <c r="B14" s="13" t="s">
        <v>8219</v>
      </c>
      <c r="C14">
        <v>827</v>
      </c>
      <c r="F14" s="13" t="s">
        <v>8221</v>
      </c>
      <c r="G14">
        <v>0</v>
      </c>
    </row>
    <row r="15" spans="2:14" x14ac:dyDescent="0.3">
      <c r="B15" s="13" t="s">
        <v>8219</v>
      </c>
      <c r="C15">
        <v>51</v>
      </c>
      <c r="F15" s="13" t="s">
        <v>8221</v>
      </c>
      <c r="G15">
        <v>0</v>
      </c>
    </row>
    <row r="16" spans="2:14" x14ac:dyDescent="0.3">
      <c r="B16" s="13" t="s">
        <v>8219</v>
      </c>
      <c r="C16">
        <v>41</v>
      </c>
      <c r="F16" s="13" t="s">
        <v>8221</v>
      </c>
      <c r="G16">
        <v>0</v>
      </c>
    </row>
    <row r="17" spans="2:7" x14ac:dyDescent="0.3">
      <c r="B17" s="13" t="s">
        <v>8219</v>
      </c>
      <c r="C17">
        <v>98</v>
      </c>
      <c r="F17" s="13" t="s">
        <v>8221</v>
      </c>
      <c r="G17">
        <v>26</v>
      </c>
    </row>
    <row r="18" spans="2:7" x14ac:dyDescent="0.3">
      <c r="B18" s="13" t="s">
        <v>8219</v>
      </c>
      <c r="C18">
        <v>70</v>
      </c>
      <c r="F18" s="13" t="s">
        <v>8221</v>
      </c>
      <c r="G18">
        <v>0</v>
      </c>
    </row>
    <row r="19" spans="2:7" x14ac:dyDescent="0.3">
      <c r="B19" s="13" t="s">
        <v>8219</v>
      </c>
      <c r="C19">
        <v>36</v>
      </c>
      <c r="F19" s="13" t="s">
        <v>8221</v>
      </c>
      <c r="G19">
        <v>7</v>
      </c>
    </row>
    <row r="20" spans="2:7" x14ac:dyDescent="0.3">
      <c r="B20" s="13" t="s">
        <v>8219</v>
      </c>
      <c r="C20">
        <v>342</v>
      </c>
      <c r="F20" s="13" t="s">
        <v>8221</v>
      </c>
      <c r="G20">
        <v>0</v>
      </c>
    </row>
    <row r="21" spans="2:7" x14ac:dyDescent="0.3">
      <c r="B21" s="13" t="s">
        <v>8219</v>
      </c>
      <c r="C21">
        <v>22</v>
      </c>
      <c r="F21" s="13" t="s">
        <v>8221</v>
      </c>
      <c r="G21">
        <v>2</v>
      </c>
    </row>
    <row r="22" spans="2:7" x14ac:dyDescent="0.3">
      <c r="B22" s="13" t="s">
        <v>8219</v>
      </c>
      <c r="C22">
        <v>25</v>
      </c>
      <c r="F22" s="13" t="s">
        <v>8221</v>
      </c>
      <c r="G22">
        <v>13</v>
      </c>
    </row>
    <row r="23" spans="2:7" x14ac:dyDescent="0.3">
      <c r="B23" s="13" t="s">
        <v>8219</v>
      </c>
      <c r="C23">
        <v>101</v>
      </c>
      <c r="F23" s="13" t="s">
        <v>8221</v>
      </c>
      <c r="G23">
        <v>4</v>
      </c>
    </row>
    <row r="24" spans="2:7" x14ac:dyDescent="0.3">
      <c r="B24" s="13" t="s">
        <v>8219</v>
      </c>
      <c r="C24">
        <v>8</v>
      </c>
      <c r="F24" s="13" t="s">
        <v>8221</v>
      </c>
      <c r="G24">
        <v>0</v>
      </c>
    </row>
    <row r="25" spans="2:7" x14ac:dyDescent="0.3">
      <c r="B25" s="13" t="s">
        <v>8219</v>
      </c>
      <c r="C25">
        <v>23</v>
      </c>
      <c r="F25" s="13" t="s">
        <v>8221</v>
      </c>
      <c r="G25">
        <v>12</v>
      </c>
    </row>
    <row r="26" spans="2:7" x14ac:dyDescent="0.3">
      <c r="B26" s="13" t="s">
        <v>8219</v>
      </c>
      <c r="C26">
        <v>574</v>
      </c>
      <c r="F26" s="13" t="s">
        <v>8221</v>
      </c>
      <c r="G26">
        <v>2</v>
      </c>
    </row>
    <row r="27" spans="2:7" x14ac:dyDescent="0.3">
      <c r="B27" s="13" t="s">
        <v>8219</v>
      </c>
      <c r="C27">
        <v>14</v>
      </c>
      <c r="F27" s="13" t="s">
        <v>8221</v>
      </c>
      <c r="G27">
        <v>10</v>
      </c>
    </row>
    <row r="28" spans="2:7" x14ac:dyDescent="0.3">
      <c r="B28" s="13" t="s">
        <v>8219</v>
      </c>
      <c r="C28">
        <v>19</v>
      </c>
      <c r="F28" s="13" t="s">
        <v>8221</v>
      </c>
      <c r="G28">
        <v>0</v>
      </c>
    </row>
    <row r="29" spans="2:7" x14ac:dyDescent="0.3">
      <c r="B29" s="13" t="s">
        <v>8219</v>
      </c>
      <c r="C29">
        <v>150</v>
      </c>
      <c r="F29" s="13" t="s">
        <v>8221</v>
      </c>
      <c r="G29">
        <v>5</v>
      </c>
    </row>
    <row r="30" spans="2:7" x14ac:dyDescent="0.3">
      <c r="B30" s="13" t="s">
        <v>8219</v>
      </c>
      <c r="C30">
        <v>71</v>
      </c>
      <c r="F30" s="13" t="s">
        <v>8221</v>
      </c>
      <c r="G30">
        <v>0</v>
      </c>
    </row>
    <row r="31" spans="2:7" x14ac:dyDescent="0.3">
      <c r="B31" s="13" t="s">
        <v>8219</v>
      </c>
      <c r="C31">
        <v>117</v>
      </c>
      <c r="F31" s="13" t="s">
        <v>8221</v>
      </c>
      <c r="G31">
        <v>5</v>
      </c>
    </row>
    <row r="32" spans="2:7" x14ac:dyDescent="0.3">
      <c r="B32" s="13" t="s">
        <v>8219</v>
      </c>
      <c r="C32">
        <v>53</v>
      </c>
      <c r="F32" s="13" t="s">
        <v>8221</v>
      </c>
      <c r="G32">
        <v>1</v>
      </c>
    </row>
    <row r="33" spans="2:7" x14ac:dyDescent="0.3">
      <c r="B33" s="13" t="s">
        <v>8219</v>
      </c>
      <c r="C33">
        <v>1</v>
      </c>
      <c r="F33" s="13" t="s">
        <v>8221</v>
      </c>
      <c r="G33">
        <v>3</v>
      </c>
    </row>
    <row r="34" spans="2:7" x14ac:dyDescent="0.3">
      <c r="B34" s="13" t="s">
        <v>8219</v>
      </c>
      <c r="C34">
        <v>89</v>
      </c>
      <c r="F34" s="13" t="s">
        <v>8221</v>
      </c>
      <c r="G34">
        <v>3</v>
      </c>
    </row>
    <row r="35" spans="2:7" x14ac:dyDescent="0.3">
      <c r="B35" s="13" t="s">
        <v>8219</v>
      </c>
      <c r="C35">
        <v>64</v>
      </c>
      <c r="F35" s="13" t="s">
        <v>8221</v>
      </c>
      <c r="G35">
        <v>0</v>
      </c>
    </row>
    <row r="36" spans="2:7" x14ac:dyDescent="0.3">
      <c r="B36" s="13" t="s">
        <v>8219</v>
      </c>
      <c r="C36">
        <v>68</v>
      </c>
      <c r="F36" s="13" t="s">
        <v>8221</v>
      </c>
      <c r="G36">
        <v>3</v>
      </c>
    </row>
    <row r="37" spans="2:7" x14ac:dyDescent="0.3">
      <c r="B37" s="13" t="s">
        <v>8219</v>
      </c>
      <c r="C37">
        <v>28</v>
      </c>
      <c r="F37" s="13" t="s">
        <v>8221</v>
      </c>
      <c r="G37">
        <v>0</v>
      </c>
    </row>
    <row r="38" spans="2:7" x14ac:dyDescent="0.3">
      <c r="B38" s="13" t="s">
        <v>8219</v>
      </c>
      <c r="C38">
        <v>44</v>
      </c>
      <c r="F38" s="13" t="s">
        <v>8221</v>
      </c>
      <c r="G38">
        <v>19</v>
      </c>
    </row>
    <row r="39" spans="2:7" x14ac:dyDescent="0.3">
      <c r="B39" s="13" t="s">
        <v>8219</v>
      </c>
      <c r="C39">
        <v>253</v>
      </c>
      <c r="F39" s="13" t="s">
        <v>8221</v>
      </c>
      <c r="G39">
        <v>8</v>
      </c>
    </row>
    <row r="40" spans="2:7" x14ac:dyDescent="0.3">
      <c r="B40" s="13" t="s">
        <v>8219</v>
      </c>
      <c r="C40">
        <v>66</v>
      </c>
      <c r="F40" s="13" t="s">
        <v>8221</v>
      </c>
      <c r="G40">
        <v>6</v>
      </c>
    </row>
    <row r="41" spans="2:7" x14ac:dyDescent="0.3">
      <c r="B41" s="13" t="s">
        <v>8219</v>
      </c>
      <c r="C41">
        <v>217</v>
      </c>
      <c r="F41" s="13" t="s">
        <v>8221</v>
      </c>
      <c r="G41">
        <v>0</v>
      </c>
    </row>
    <row r="42" spans="2:7" x14ac:dyDescent="0.3">
      <c r="B42" s="13" t="s">
        <v>8219</v>
      </c>
      <c r="C42">
        <v>16</v>
      </c>
      <c r="F42" s="13" t="s">
        <v>8221</v>
      </c>
      <c r="G42">
        <v>18</v>
      </c>
    </row>
    <row r="43" spans="2:7" x14ac:dyDescent="0.3">
      <c r="B43" s="13" t="s">
        <v>8219</v>
      </c>
      <c r="C43">
        <v>19</v>
      </c>
      <c r="F43" s="13" t="s">
        <v>8221</v>
      </c>
      <c r="G43">
        <v>7</v>
      </c>
    </row>
    <row r="44" spans="2:7" x14ac:dyDescent="0.3">
      <c r="B44" s="13" t="s">
        <v>8219</v>
      </c>
      <c r="C44">
        <v>169</v>
      </c>
      <c r="F44" s="13" t="s">
        <v>8221</v>
      </c>
      <c r="G44">
        <v>0</v>
      </c>
    </row>
    <row r="45" spans="2:7" x14ac:dyDescent="0.3">
      <c r="B45" s="13" t="s">
        <v>8219</v>
      </c>
      <c r="C45">
        <v>263</v>
      </c>
      <c r="F45" s="13" t="s">
        <v>8221</v>
      </c>
      <c r="G45">
        <v>8</v>
      </c>
    </row>
    <row r="46" spans="2:7" x14ac:dyDescent="0.3">
      <c r="B46" s="13" t="s">
        <v>8219</v>
      </c>
      <c r="C46">
        <v>15</v>
      </c>
      <c r="F46" s="13" t="s">
        <v>8221</v>
      </c>
      <c r="G46">
        <v>1293</v>
      </c>
    </row>
    <row r="47" spans="2:7" x14ac:dyDescent="0.3">
      <c r="B47" s="13" t="s">
        <v>8219</v>
      </c>
      <c r="C47">
        <v>61</v>
      </c>
      <c r="F47" s="13" t="s">
        <v>8221</v>
      </c>
      <c r="G47">
        <v>17</v>
      </c>
    </row>
    <row r="48" spans="2:7" x14ac:dyDescent="0.3">
      <c r="B48" s="13" t="s">
        <v>8219</v>
      </c>
      <c r="C48">
        <v>45</v>
      </c>
      <c r="F48" s="13" t="s">
        <v>8221</v>
      </c>
      <c r="G48">
        <v>0</v>
      </c>
    </row>
    <row r="49" spans="2:7" x14ac:dyDescent="0.3">
      <c r="B49" s="13" t="s">
        <v>8219</v>
      </c>
      <c r="C49">
        <v>70</v>
      </c>
      <c r="F49" s="13" t="s">
        <v>8221</v>
      </c>
      <c r="G49">
        <v>13</v>
      </c>
    </row>
    <row r="50" spans="2:7" x14ac:dyDescent="0.3">
      <c r="B50" s="13" t="s">
        <v>8219</v>
      </c>
      <c r="C50">
        <v>38</v>
      </c>
      <c r="F50" s="13" t="s">
        <v>8221</v>
      </c>
      <c r="G50">
        <v>0</v>
      </c>
    </row>
    <row r="51" spans="2:7" x14ac:dyDescent="0.3">
      <c r="B51" s="13" t="s">
        <v>8219</v>
      </c>
      <c r="C51">
        <v>87</v>
      </c>
      <c r="F51" s="13" t="s">
        <v>8221</v>
      </c>
      <c r="G51">
        <v>0</v>
      </c>
    </row>
    <row r="52" spans="2:7" x14ac:dyDescent="0.3">
      <c r="B52" s="13" t="s">
        <v>8219</v>
      </c>
      <c r="C52">
        <v>22</v>
      </c>
      <c r="F52" s="13" t="s">
        <v>8221</v>
      </c>
      <c r="G52">
        <v>33</v>
      </c>
    </row>
    <row r="53" spans="2:7" x14ac:dyDescent="0.3">
      <c r="B53" s="13" t="s">
        <v>8219</v>
      </c>
      <c r="C53">
        <v>119</v>
      </c>
      <c r="F53" s="13" t="s">
        <v>8221</v>
      </c>
      <c r="G53">
        <v>12</v>
      </c>
    </row>
    <row r="54" spans="2:7" x14ac:dyDescent="0.3">
      <c r="B54" s="13" t="s">
        <v>8219</v>
      </c>
      <c r="C54">
        <v>52</v>
      </c>
      <c r="F54" s="13" t="s">
        <v>8221</v>
      </c>
      <c r="G54">
        <v>1</v>
      </c>
    </row>
    <row r="55" spans="2:7" x14ac:dyDescent="0.3">
      <c r="B55" s="13" t="s">
        <v>8219</v>
      </c>
      <c r="C55">
        <v>117</v>
      </c>
      <c r="F55" s="13" t="s">
        <v>8221</v>
      </c>
      <c r="G55">
        <v>1</v>
      </c>
    </row>
    <row r="56" spans="2:7" x14ac:dyDescent="0.3">
      <c r="B56" s="13" t="s">
        <v>8219</v>
      </c>
      <c r="C56">
        <v>52</v>
      </c>
      <c r="F56" s="13" t="s">
        <v>8221</v>
      </c>
      <c r="G56">
        <v>1</v>
      </c>
    </row>
    <row r="57" spans="2:7" x14ac:dyDescent="0.3">
      <c r="B57" s="13" t="s">
        <v>8219</v>
      </c>
      <c r="C57">
        <v>86</v>
      </c>
      <c r="F57" s="13" t="s">
        <v>8221</v>
      </c>
      <c r="G57">
        <v>1</v>
      </c>
    </row>
    <row r="58" spans="2:7" x14ac:dyDescent="0.3">
      <c r="B58" s="13" t="s">
        <v>8219</v>
      </c>
      <c r="C58">
        <v>174</v>
      </c>
      <c r="F58" s="13" t="s">
        <v>8221</v>
      </c>
      <c r="G58">
        <v>84</v>
      </c>
    </row>
    <row r="59" spans="2:7" x14ac:dyDescent="0.3">
      <c r="B59" s="13" t="s">
        <v>8219</v>
      </c>
      <c r="C59">
        <v>69</v>
      </c>
      <c r="F59" s="13" t="s">
        <v>8221</v>
      </c>
      <c r="G59">
        <v>38</v>
      </c>
    </row>
    <row r="60" spans="2:7" x14ac:dyDescent="0.3">
      <c r="B60" s="13" t="s">
        <v>8219</v>
      </c>
      <c r="C60">
        <v>75</v>
      </c>
      <c r="F60" s="13" t="s">
        <v>8221</v>
      </c>
      <c r="G60">
        <v>1</v>
      </c>
    </row>
    <row r="61" spans="2:7" x14ac:dyDescent="0.3">
      <c r="B61" s="13" t="s">
        <v>8219</v>
      </c>
      <c r="C61">
        <v>33</v>
      </c>
      <c r="F61" s="13" t="s">
        <v>8221</v>
      </c>
      <c r="G61">
        <v>76</v>
      </c>
    </row>
    <row r="62" spans="2:7" x14ac:dyDescent="0.3">
      <c r="B62" s="13" t="s">
        <v>8219</v>
      </c>
      <c r="C62">
        <v>108</v>
      </c>
      <c r="F62" s="13" t="s">
        <v>8221</v>
      </c>
      <c r="G62">
        <v>3</v>
      </c>
    </row>
    <row r="63" spans="2:7" x14ac:dyDescent="0.3">
      <c r="B63" s="13" t="s">
        <v>8219</v>
      </c>
      <c r="C63">
        <v>23</v>
      </c>
      <c r="F63" s="13" t="s">
        <v>8221</v>
      </c>
      <c r="G63">
        <v>0</v>
      </c>
    </row>
    <row r="64" spans="2:7" x14ac:dyDescent="0.3">
      <c r="B64" s="13" t="s">
        <v>8219</v>
      </c>
      <c r="C64">
        <v>48</v>
      </c>
      <c r="F64" s="13" t="s">
        <v>8221</v>
      </c>
      <c r="G64">
        <v>2</v>
      </c>
    </row>
    <row r="65" spans="2:7" x14ac:dyDescent="0.3">
      <c r="B65" s="13" t="s">
        <v>8219</v>
      </c>
      <c r="C65">
        <v>64</v>
      </c>
      <c r="F65" s="13" t="s">
        <v>8221</v>
      </c>
      <c r="G65">
        <v>0</v>
      </c>
    </row>
    <row r="66" spans="2:7" x14ac:dyDescent="0.3">
      <c r="B66" s="13" t="s">
        <v>8219</v>
      </c>
      <c r="C66">
        <v>24</v>
      </c>
      <c r="F66" s="13" t="s">
        <v>8221</v>
      </c>
      <c r="G66">
        <v>0</v>
      </c>
    </row>
    <row r="67" spans="2:7" x14ac:dyDescent="0.3">
      <c r="B67" s="13" t="s">
        <v>8219</v>
      </c>
      <c r="C67">
        <v>57</v>
      </c>
      <c r="F67" s="13" t="s">
        <v>8221</v>
      </c>
      <c r="G67">
        <v>0</v>
      </c>
    </row>
    <row r="68" spans="2:7" x14ac:dyDescent="0.3">
      <c r="B68" s="13" t="s">
        <v>8219</v>
      </c>
      <c r="C68">
        <v>26</v>
      </c>
      <c r="F68" s="13" t="s">
        <v>8221</v>
      </c>
      <c r="G68">
        <v>2</v>
      </c>
    </row>
    <row r="69" spans="2:7" x14ac:dyDescent="0.3">
      <c r="B69" s="13" t="s">
        <v>8219</v>
      </c>
      <c r="C69">
        <v>20</v>
      </c>
      <c r="F69" s="13" t="s">
        <v>8221</v>
      </c>
      <c r="G69">
        <v>0</v>
      </c>
    </row>
    <row r="70" spans="2:7" x14ac:dyDescent="0.3">
      <c r="B70" s="13" t="s">
        <v>8219</v>
      </c>
      <c r="C70">
        <v>36</v>
      </c>
      <c r="F70" s="13" t="s">
        <v>8221</v>
      </c>
      <c r="G70">
        <v>0</v>
      </c>
    </row>
    <row r="71" spans="2:7" x14ac:dyDescent="0.3">
      <c r="B71" s="13" t="s">
        <v>8219</v>
      </c>
      <c r="C71">
        <v>178</v>
      </c>
      <c r="F71" s="13" t="s">
        <v>8221</v>
      </c>
      <c r="G71">
        <v>0</v>
      </c>
    </row>
    <row r="72" spans="2:7" x14ac:dyDescent="0.3">
      <c r="B72" s="13" t="s">
        <v>8219</v>
      </c>
      <c r="C72">
        <v>17</v>
      </c>
      <c r="F72" s="13" t="s">
        <v>8221</v>
      </c>
      <c r="G72">
        <v>2</v>
      </c>
    </row>
    <row r="73" spans="2:7" x14ac:dyDescent="0.3">
      <c r="B73" s="13" t="s">
        <v>8219</v>
      </c>
      <c r="C73">
        <v>32</v>
      </c>
      <c r="F73" s="13" t="s">
        <v>8221</v>
      </c>
      <c r="G73">
        <v>0</v>
      </c>
    </row>
    <row r="74" spans="2:7" x14ac:dyDescent="0.3">
      <c r="B74" s="13" t="s">
        <v>8219</v>
      </c>
      <c r="C74">
        <v>41</v>
      </c>
      <c r="F74" s="13" t="s">
        <v>8221</v>
      </c>
      <c r="G74">
        <v>7</v>
      </c>
    </row>
    <row r="75" spans="2:7" x14ac:dyDescent="0.3">
      <c r="B75" s="13" t="s">
        <v>8219</v>
      </c>
      <c r="C75">
        <v>18</v>
      </c>
      <c r="F75" s="13" t="s">
        <v>8221</v>
      </c>
      <c r="G75">
        <v>0</v>
      </c>
    </row>
    <row r="76" spans="2:7" x14ac:dyDescent="0.3">
      <c r="B76" s="13" t="s">
        <v>8219</v>
      </c>
      <c r="C76">
        <v>29</v>
      </c>
      <c r="F76" s="13" t="s">
        <v>8221</v>
      </c>
      <c r="G76">
        <v>5</v>
      </c>
    </row>
    <row r="77" spans="2:7" x14ac:dyDescent="0.3">
      <c r="B77" s="13" t="s">
        <v>8219</v>
      </c>
      <c r="C77">
        <v>47</v>
      </c>
      <c r="F77" s="13" t="s">
        <v>8221</v>
      </c>
      <c r="G77">
        <v>0</v>
      </c>
    </row>
    <row r="78" spans="2:7" x14ac:dyDescent="0.3">
      <c r="B78" s="13" t="s">
        <v>8219</v>
      </c>
      <c r="C78">
        <v>15</v>
      </c>
      <c r="F78" s="13" t="s">
        <v>8221</v>
      </c>
      <c r="G78">
        <v>0</v>
      </c>
    </row>
    <row r="79" spans="2:7" x14ac:dyDescent="0.3">
      <c r="B79" s="13" t="s">
        <v>8219</v>
      </c>
      <c r="C79">
        <v>26</v>
      </c>
      <c r="F79" s="13" t="s">
        <v>8221</v>
      </c>
      <c r="G79">
        <v>1</v>
      </c>
    </row>
    <row r="80" spans="2:7" x14ac:dyDescent="0.3">
      <c r="B80" s="13" t="s">
        <v>8219</v>
      </c>
      <c r="C80">
        <v>35</v>
      </c>
      <c r="F80" s="13" t="s">
        <v>8221</v>
      </c>
      <c r="G80">
        <v>0</v>
      </c>
    </row>
    <row r="81" spans="2:7" x14ac:dyDescent="0.3">
      <c r="B81" s="13" t="s">
        <v>8219</v>
      </c>
      <c r="C81">
        <v>41</v>
      </c>
      <c r="F81" s="13" t="s">
        <v>8221</v>
      </c>
      <c r="G81">
        <v>5</v>
      </c>
    </row>
    <row r="82" spans="2:7" x14ac:dyDescent="0.3">
      <c r="B82" s="13" t="s">
        <v>8219</v>
      </c>
      <c r="C82">
        <v>47</v>
      </c>
      <c r="F82" s="13" t="s">
        <v>8221</v>
      </c>
      <c r="G82">
        <v>3</v>
      </c>
    </row>
    <row r="83" spans="2:7" x14ac:dyDescent="0.3">
      <c r="B83" s="13" t="s">
        <v>8219</v>
      </c>
      <c r="C83">
        <v>28</v>
      </c>
      <c r="F83" s="13" t="s">
        <v>8221</v>
      </c>
      <c r="G83">
        <v>6</v>
      </c>
    </row>
    <row r="84" spans="2:7" x14ac:dyDescent="0.3">
      <c r="B84" s="13" t="s">
        <v>8219</v>
      </c>
      <c r="C84">
        <v>100</v>
      </c>
      <c r="F84" s="13" t="s">
        <v>8221</v>
      </c>
      <c r="G84">
        <v>12</v>
      </c>
    </row>
    <row r="85" spans="2:7" x14ac:dyDescent="0.3">
      <c r="B85" s="13" t="s">
        <v>8219</v>
      </c>
      <c r="C85">
        <v>13</v>
      </c>
      <c r="F85" s="13" t="s">
        <v>8221</v>
      </c>
      <c r="G85">
        <v>13</v>
      </c>
    </row>
    <row r="86" spans="2:7" x14ac:dyDescent="0.3">
      <c r="B86" s="13" t="s">
        <v>8219</v>
      </c>
      <c r="C86">
        <v>7</v>
      </c>
      <c r="F86" s="13" t="s">
        <v>8221</v>
      </c>
      <c r="G86">
        <v>5</v>
      </c>
    </row>
    <row r="87" spans="2:7" x14ac:dyDescent="0.3">
      <c r="B87" s="13" t="s">
        <v>8219</v>
      </c>
      <c r="C87">
        <v>21</v>
      </c>
      <c r="F87" s="13" t="s">
        <v>8221</v>
      </c>
      <c r="G87">
        <v>2</v>
      </c>
    </row>
    <row r="88" spans="2:7" x14ac:dyDescent="0.3">
      <c r="B88" s="13" t="s">
        <v>8219</v>
      </c>
      <c r="C88">
        <v>17</v>
      </c>
      <c r="F88" s="13" t="s">
        <v>8221</v>
      </c>
      <c r="G88">
        <v>8</v>
      </c>
    </row>
    <row r="89" spans="2:7" x14ac:dyDescent="0.3">
      <c r="B89" s="13" t="s">
        <v>8219</v>
      </c>
      <c r="C89">
        <v>25</v>
      </c>
      <c r="F89" s="13" t="s">
        <v>8221</v>
      </c>
      <c r="G89">
        <v>0</v>
      </c>
    </row>
    <row r="90" spans="2:7" x14ac:dyDescent="0.3">
      <c r="B90" s="13" t="s">
        <v>8219</v>
      </c>
      <c r="C90">
        <v>60</v>
      </c>
      <c r="F90" s="13" t="s">
        <v>8221</v>
      </c>
      <c r="G90">
        <v>13</v>
      </c>
    </row>
    <row r="91" spans="2:7" x14ac:dyDescent="0.3">
      <c r="B91" s="13" t="s">
        <v>8219</v>
      </c>
      <c r="C91">
        <v>56</v>
      </c>
      <c r="F91" s="13" t="s">
        <v>8221</v>
      </c>
      <c r="G91">
        <v>0</v>
      </c>
    </row>
    <row r="92" spans="2:7" x14ac:dyDescent="0.3">
      <c r="B92" s="13" t="s">
        <v>8219</v>
      </c>
      <c r="C92">
        <v>16</v>
      </c>
      <c r="F92" s="13" t="s">
        <v>8221</v>
      </c>
      <c r="G92">
        <v>5</v>
      </c>
    </row>
    <row r="93" spans="2:7" x14ac:dyDescent="0.3">
      <c r="B93" s="13" t="s">
        <v>8219</v>
      </c>
      <c r="C93">
        <v>46</v>
      </c>
      <c r="F93" s="13" t="s">
        <v>8221</v>
      </c>
      <c r="G93">
        <v>8</v>
      </c>
    </row>
    <row r="94" spans="2:7" x14ac:dyDescent="0.3">
      <c r="B94" s="13" t="s">
        <v>8219</v>
      </c>
      <c r="C94">
        <v>43</v>
      </c>
      <c r="F94" s="13" t="s">
        <v>8221</v>
      </c>
      <c r="G94">
        <v>8</v>
      </c>
    </row>
    <row r="95" spans="2:7" x14ac:dyDescent="0.3">
      <c r="B95" s="13" t="s">
        <v>8219</v>
      </c>
      <c r="C95">
        <v>15</v>
      </c>
      <c r="F95" s="13" t="s">
        <v>8221</v>
      </c>
      <c r="G95">
        <v>0</v>
      </c>
    </row>
    <row r="96" spans="2:7" x14ac:dyDescent="0.3">
      <c r="B96" s="13" t="s">
        <v>8219</v>
      </c>
      <c r="C96">
        <v>12</v>
      </c>
      <c r="F96" s="13" t="s">
        <v>8221</v>
      </c>
      <c r="G96">
        <v>2</v>
      </c>
    </row>
    <row r="97" spans="2:7" x14ac:dyDescent="0.3">
      <c r="B97" s="13" t="s">
        <v>8219</v>
      </c>
      <c r="C97">
        <v>21</v>
      </c>
      <c r="F97" s="13" t="s">
        <v>8221</v>
      </c>
      <c r="G97">
        <v>3</v>
      </c>
    </row>
    <row r="98" spans="2:7" x14ac:dyDescent="0.3">
      <c r="B98" s="13" t="s">
        <v>8219</v>
      </c>
      <c r="C98">
        <v>34</v>
      </c>
      <c r="F98" s="13" t="s">
        <v>8221</v>
      </c>
      <c r="G98">
        <v>0</v>
      </c>
    </row>
    <row r="99" spans="2:7" x14ac:dyDescent="0.3">
      <c r="B99" s="13" t="s">
        <v>8219</v>
      </c>
      <c r="C99">
        <v>8</v>
      </c>
      <c r="F99" s="13" t="s">
        <v>8221</v>
      </c>
      <c r="G99">
        <v>0</v>
      </c>
    </row>
    <row r="100" spans="2:7" x14ac:dyDescent="0.3">
      <c r="B100" s="13" t="s">
        <v>8219</v>
      </c>
      <c r="C100">
        <v>60</v>
      </c>
      <c r="F100" s="13" t="s">
        <v>8221</v>
      </c>
      <c r="G100">
        <v>11</v>
      </c>
    </row>
    <row r="101" spans="2:7" x14ac:dyDescent="0.3">
      <c r="B101" s="13" t="s">
        <v>8219</v>
      </c>
      <c r="C101">
        <v>39</v>
      </c>
      <c r="F101" s="13" t="s">
        <v>8221</v>
      </c>
      <c r="G101">
        <v>0</v>
      </c>
    </row>
    <row r="102" spans="2:7" x14ac:dyDescent="0.3">
      <c r="B102" s="13" t="s">
        <v>8219</v>
      </c>
      <c r="C102">
        <v>26</v>
      </c>
      <c r="F102" s="13" t="s">
        <v>8221</v>
      </c>
      <c r="G102">
        <v>1</v>
      </c>
    </row>
    <row r="103" spans="2:7" x14ac:dyDescent="0.3">
      <c r="B103" s="13" t="s">
        <v>8219</v>
      </c>
      <c r="C103">
        <v>35</v>
      </c>
      <c r="F103" s="13" t="s">
        <v>8221</v>
      </c>
      <c r="G103">
        <v>0</v>
      </c>
    </row>
    <row r="104" spans="2:7" x14ac:dyDescent="0.3">
      <c r="B104" s="13" t="s">
        <v>8219</v>
      </c>
      <c r="C104">
        <v>65</v>
      </c>
      <c r="F104" s="13" t="s">
        <v>8221</v>
      </c>
      <c r="G104">
        <v>17</v>
      </c>
    </row>
    <row r="105" spans="2:7" x14ac:dyDescent="0.3">
      <c r="B105" s="13" t="s">
        <v>8219</v>
      </c>
      <c r="C105">
        <v>49</v>
      </c>
      <c r="F105" s="13" t="s">
        <v>8221</v>
      </c>
      <c r="G105">
        <v>2</v>
      </c>
    </row>
    <row r="106" spans="2:7" x14ac:dyDescent="0.3">
      <c r="B106" s="13" t="s">
        <v>8219</v>
      </c>
      <c r="C106">
        <v>10</v>
      </c>
      <c r="F106" s="13" t="s">
        <v>8221</v>
      </c>
      <c r="G106">
        <v>1</v>
      </c>
    </row>
    <row r="107" spans="2:7" x14ac:dyDescent="0.3">
      <c r="B107" s="13" t="s">
        <v>8219</v>
      </c>
      <c r="C107">
        <v>60</v>
      </c>
      <c r="F107" s="13" t="s">
        <v>8221</v>
      </c>
      <c r="G107">
        <v>2</v>
      </c>
    </row>
    <row r="108" spans="2:7" x14ac:dyDescent="0.3">
      <c r="B108" s="13" t="s">
        <v>8219</v>
      </c>
      <c r="C108">
        <v>27</v>
      </c>
      <c r="F108" s="13" t="s">
        <v>8221</v>
      </c>
      <c r="G108">
        <v>16</v>
      </c>
    </row>
    <row r="109" spans="2:7" x14ac:dyDescent="0.3">
      <c r="B109" s="13" t="s">
        <v>8219</v>
      </c>
      <c r="C109">
        <v>69</v>
      </c>
      <c r="F109" s="13" t="s">
        <v>8221</v>
      </c>
      <c r="G109">
        <v>1</v>
      </c>
    </row>
    <row r="110" spans="2:7" x14ac:dyDescent="0.3">
      <c r="B110" s="13" t="s">
        <v>8219</v>
      </c>
      <c r="C110">
        <v>47</v>
      </c>
      <c r="F110" s="13" t="s">
        <v>8221</v>
      </c>
      <c r="G110">
        <v>4</v>
      </c>
    </row>
    <row r="111" spans="2:7" x14ac:dyDescent="0.3">
      <c r="B111" s="13" t="s">
        <v>8219</v>
      </c>
      <c r="C111">
        <v>47</v>
      </c>
      <c r="F111" s="13" t="s">
        <v>8221</v>
      </c>
      <c r="G111">
        <v>5</v>
      </c>
    </row>
    <row r="112" spans="2:7" x14ac:dyDescent="0.3">
      <c r="B112" s="13" t="s">
        <v>8219</v>
      </c>
      <c r="C112">
        <v>26</v>
      </c>
      <c r="F112" s="13" t="s">
        <v>8221</v>
      </c>
      <c r="G112">
        <v>7</v>
      </c>
    </row>
    <row r="113" spans="2:7" x14ac:dyDescent="0.3">
      <c r="B113" s="13" t="s">
        <v>8219</v>
      </c>
      <c r="C113">
        <v>53</v>
      </c>
      <c r="F113" s="13" t="s">
        <v>8221</v>
      </c>
      <c r="G113">
        <v>0</v>
      </c>
    </row>
    <row r="114" spans="2:7" x14ac:dyDescent="0.3">
      <c r="B114" s="13" t="s">
        <v>8219</v>
      </c>
      <c r="C114">
        <v>81</v>
      </c>
      <c r="F114" s="13" t="s">
        <v>8221</v>
      </c>
      <c r="G114">
        <v>12</v>
      </c>
    </row>
    <row r="115" spans="2:7" x14ac:dyDescent="0.3">
      <c r="B115" s="13" t="s">
        <v>8219</v>
      </c>
      <c r="C115">
        <v>78</v>
      </c>
      <c r="F115" s="13" t="s">
        <v>8221</v>
      </c>
      <c r="G115">
        <v>2</v>
      </c>
    </row>
    <row r="116" spans="2:7" x14ac:dyDescent="0.3">
      <c r="B116" s="13" t="s">
        <v>8219</v>
      </c>
      <c r="C116">
        <v>35</v>
      </c>
      <c r="F116" s="13" t="s">
        <v>8221</v>
      </c>
      <c r="G116">
        <v>5</v>
      </c>
    </row>
    <row r="117" spans="2:7" x14ac:dyDescent="0.3">
      <c r="B117" s="13" t="s">
        <v>8219</v>
      </c>
      <c r="C117">
        <v>22</v>
      </c>
      <c r="F117" s="13" t="s">
        <v>8221</v>
      </c>
      <c r="G117">
        <v>2</v>
      </c>
    </row>
    <row r="118" spans="2:7" x14ac:dyDescent="0.3">
      <c r="B118" s="13" t="s">
        <v>8219</v>
      </c>
      <c r="C118">
        <v>57</v>
      </c>
      <c r="F118" s="13" t="s">
        <v>8221</v>
      </c>
      <c r="G118">
        <v>3</v>
      </c>
    </row>
    <row r="119" spans="2:7" x14ac:dyDescent="0.3">
      <c r="B119" s="13" t="s">
        <v>8219</v>
      </c>
      <c r="C119">
        <v>27</v>
      </c>
      <c r="F119" s="13" t="s">
        <v>8221</v>
      </c>
      <c r="G119">
        <v>0</v>
      </c>
    </row>
    <row r="120" spans="2:7" x14ac:dyDescent="0.3">
      <c r="B120" s="13" t="s">
        <v>8219</v>
      </c>
      <c r="C120">
        <v>39</v>
      </c>
      <c r="F120" s="13" t="s">
        <v>8221</v>
      </c>
      <c r="G120">
        <v>49</v>
      </c>
    </row>
    <row r="121" spans="2:7" x14ac:dyDescent="0.3">
      <c r="B121" s="13" t="s">
        <v>8219</v>
      </c>
      <c r="C121">
        <v>37</v>
      </c>
      <c r="F121" s="13" t="s">
        <v>8221</v>
      </c>
      <c r="G121">
        <v>1</v>
      </c>
    </row>
    <row r="122" spans="2:7" x14ac:dyDescent="0.3">
      <c r="B122" s="13" t="s">
        <v>8219</v>
      </c>
      <c r="C122">
        <v>137</v>
      </c>
      <c r="F122" s="13" t="s">
        <v>8221</v>
      </c>
      <c r="G122">
        <v>2</v>
      </c>
    </row>
    <row r="123" spans="2:7" x14ac:dyDescent="0.3">
      <c r="B123" s="13" t="s">
        <v>8219</v>
      </c>
      <c r="C123">
        <v>376</v>
      </c>
      <c r="F123" s="13" t="s">
        <v>8221</v>
      </c>
      <c r="G123">
        <v>0</v>
      </c>
    </row>
    <row r="124" spans="2:7" x14ac:dyDescent="0.3">
      <c r="B124" s="13" t="s">
        <v>8219</v>
      </c>
      <c r="C124">
        <v>202</v>
      </c>
      <c r="F124" s="13" t="s">
        <v>8221</v>
      </c>
      <c r="G124">
        <v>0</v>
      </c>
    </row>
    <row r="125" spans="2:7" x14ac:dyDescent="0.3">
      <c r="B125" s="13" t="s">
        <v>8219</v>
      </c>
      <c r="C125">
        <v>328</v>
      </c>
      <c r="F125" s="13" t="s">
        <v>8221</v>
      </c>
      <c r="G125">
        <v>11</v>
      </c>
    </row>
    <row r="126" spans="2:7" x14ac:dyDescent="0.3">
      <c r="B126" s="13" t="s">
        <v>8219</v>
      </c>
      <c r="C126">
        <v>84</v>
      </c>
      <c r="F126" s="13" t="s">
        <v>8221</v>
      </c>
      <c r="G126">
        <v>1</v>
      </c>
    </row>
    <row r="127" spans="2:7" x14ac:dyDescent="0.3">
      <c r="B127" s="13" t="s">
        <v>8219</v>
      </c>
      <c r="C127">
        <v>96</v>
      </c>
      <c r="F127" s="13" t="s">
        <v>8221</v>
      </c>
      <c r="G127">
        <v>8</v>
      </c>
    </row>
    <row r="128" spans="2:7" x14ac:dyDescent="0.3">
      <c r="B128" s="13" t="s">
        <v>8219</v>
      </c>
      <c r="C128">
        <v>223</v>
      </c>
      <c r="F128" s="13" t="s">
        <v>8221</v>
      </c>
      <c r="G128">
        <v>5</v>
      </c>
    </row>
    <row r="129" spans="2:7" x14ac:dyDescent="0.3">
      <c r="B129" s="13" t="s">
        <v>8219</v>
      </c>
      <c r="C129">
        <v>62</v>
      </c>
      <c r="F129" s="13" t="s">
        <v>8221</v>
      </c>
      <c r="G129">
        <v>39</v>
      </c>
    </row>
    <row r="130" spans="2:7" x14ac:dyDescent="0.3">
      <c r="B130" s="13" t="s">
        <v>8219</v>
      </c>
      <c r="C130">
        <v>146</v>
      </c>
      <c r="F130" s="13" t="s">
        <v>8221</v>
      </c>
      <c r="G130">
        <v>0</v>
      </c>
    </row>
    <row r="131" spans="2:7" x14ac:dyDescent="0.3">
      <c r="B131" s="13" t="s">
        <v>8219</v>
      </c>
      <c r="C131">
        <v>235</v>
      </c>
      <c r="F131" s="13" t="s">
        <v>8221</v>
      </c>
      <c r="G131">
        <v>0</v>
      </c>
    </row>
    <row r="132" spans="2:7" x14ac:dyDescent="0.3">
      <c r="B132" s="13" t="s">
        <v>8219</v>
      </c>
      <c r="C132">
        <v>437</v>
      </c>
      <c r="F132" s="13" t="s">
        <v>8221</v>
      </c>
      <c r="G132">
        <v>2</v>
      </c>
    </row>
    <row r="133" spans="2:7" x14ac:dyDescent="0.3">
      <c r="B133" s="13" t="s">
        <v>8219</v>
      </c>
      <c r="C133">
        <v>77</v>
      </c>
      <c r="F133" s="13" t="s">
        <v>8221</v>
      </c>
      <c r="G133">
        <v>170</v>
      </c>
    </row>
    <row r="134" spans="2:7" x14ac:dyDescent="0.3">
      <c r="B134" s="13" t="s">
        <v>8219</v>
      </c>
      <c r="C134">
        <v>108</v>
      </c>
      <c r="F134" s="13" t="s">
        <v>8221</v>
      </c>
      <c r="G134">
        <v>5</v>
      </c>
    </row>
    <row r="135" spans="2:7" x14ac:dyDescent="0.3">
      <c r="B135" s="13" t="s">
        <v>8219</v>
      </c>
      <c r="C135">
        <v>7</v>
      </c>
      <c r="F135" s="13" t="s">
        <v>8221</v>
      </c>
      <c r="G135">
        <v>14</v>
      </c>
    </row>
    <row r="136" spans="2:7" x14ac:dyDescent="0.3">
      <c r="B136" s="13" t="s">
        <v>8219</v>
      </c>
      <c r="C136">
        <v>314</v>
      </c>
      <c r="F136" s="13" t="s">
        <v>8221</v>
      </c>
      <c r="G136">
        <v>1</v>
      </c>
    </row>
    <row r="137" spans="2:7" x14ac:dyDescent="0.3">
      <c r="B137" s="13" t="s">
        <v>8219</v>
      </c>
      <c r="C137">
        <v>188</v>
      </c>
      <c r="F137" s="13" t="s">
        <v>8221</v>
      </c>
      <c r="G137">
        <v>0</v>
      </c>
    </row>
    <row r="138" spans="2:7" x14ac:dyDescent="0.3">
      <c r="B138" s="13" t="s">
        <v>8219</v>
      </c>
      <c r="C138">
        <v>275</v>
      </c>
      <c r="F138" s="13" t="s">
        <v>8221</v>
      </c>
      <c r="G138">
        <v>124</v>
      </c>
    </row>
    <row r="139" spans="2:7" x14ac:dyDescent="0.3">
      <c r="B139" s="13" t="s">
        <v>8219</v>
      </c>
      <c r="C139">
        <v>560</v>
      </c>
      <c r="F139" s="13" t="s">
        <v>8221</v>
      </c>
      <c r="G139">
        <v>0</v>
      </c>
    </row>
    <row r="140" spans="2:7" x14ac:dyDescent="0.3">
      <c r="B140" s="13" t="s">
        <v>8219</v>
      </c>
      <c r="C140">
        <v>688</v>
      </c>
      <c r="F140" s="13" t="s">
        <v>8221</v>
      </c>
      <c r="G140">
        <v>0</v>
      </c>
    </row>
    <row r="141" spans="2:7" x14ac:dyDescent="0.3">
      <c r="B141" s="13" t="s">
        <v>8219</v>
      </c>
      <c r="C141">
        <v>942</v>
      </c>
      <c r="F141" s="13" t="s">
        <v>8221</v>
      </c>
      <c r="G141">
        <v>55</v>
      </c>
    </row>
    <row r="142" spans="2:7" x14ac:dyDescent="0.3">
      <c r="B142" s="13" t="s">
        <v>8219</v>
      </c>
      <c r="C142">
        <v>88</v>
      </c>
      <c r="F142" s="13" t="s">
        <v>8221</v>
      </c>
      <c r="G142">
        <v>140</v>
      </c>
    </row>
    <row r="143" spans="2:7" x14ac:dyDescent="0.3">
      <c r="B143" s="13" t="s">
        <v>8219</v>
      </c>
      <c r="C143">
        <v>220</v>
      </c>
      <c r="F143" s="13" t="s">
        <v>8221</v>
      </c>
      <c r="G143">
        <v>21</v>
      </c>
    </row>
    <row r="144" spans="2:7" x14ac:dyDescent="0.3">
      <c r="B144" s="13" t="s">
        <v>8219</v>
      </c>
      <c r="C144">
        <v>145</v>
      </c>
      <c r="F144" s="13" t="s">
        <v>8221</v>
      </c>
      <c r="G144">
        <v>1</v>
      </c>
    </row>
    <row r="145" spans="2:7" x14ac:dyDescent="0.3">
      <c r="B145" s="13" t="s">
        <v>8219</v>
      </c>
      <c r="C145">
        <v>963</v>
      </c>
      <c r="F145" s="13" t="s">
        <v>8221</v>
      </c>
      <c r="G145">
        <v>147</v>
      </c>
    </row>
    <row r="146" spans="2:7" x14ac:dyDescent="0.3">
      <c r="B146" s="13" t="s">
        <v>8219</v>
      </c>
      <c r="C146">
        <v>91</v>
      </c>
      <c r="F146" s="13" t="s">
        <v>8221</v>
      </c>
      <c r="G146">
        <v>11</v>
      </c>
    </row>
    <row r="147" spans="2:7" x14ac:dyDescent="0.3">
      <c r="B147" s="13" t="s">
        <v>8219</v>
      </c>
      <c r="C147">
        <v>58</v>
      </c>
      <c r="F147" s="13" t="s">
        <v>8221</v>
      </c>
      <c r="G147">
        <v>125</v>
      </c>
    </row>
    <row r="148" spans="2:7" x14ac:dyDescent="0.3">
      <c r="B148" s="13" t="s">
        <v>8219</v>
      </c>
      <c r="C148">
        <v>36</v>
      </c>
      <c r="F148" s="13" t="s">
        <v>8221</v>
      </c>
      <c r="G148">
        <v>1</v>
      </c>
    </row>
    <row r="149" spans="2:7" x14ac:dyDescent="0.3">
      <c r="B149" s="13" t="s">
        <v>8219</v>
      </c>
      <c r="C149">
        <v>165</v>
      </c>
      <c r="F149" s="13" t="s">
        <v>8221</v>
      </c>
      <c r="G149">
        <v>0</v>
      </c>
    </row>
    <row r="150" spans="2:7" x14ac:dyDescent="0.3">
      <c r="B150" s="13" t="s">
        <v>8219</v>
      </c>
      <c r="C150">
        <v>111</v>
      </c>
      <c r="F150" s="13" t="s">
        <v>8221</v>
      </c>
      <c r="G150">
        <v>0</v>
      </c>
    </row>
    <row r="151" spans="2:7" x14ac:dyDescent="0.3">
      <c r="B151" s="13" t="s">
        <v>8219</v>
      </c>
      <c r="C151">
        <v>1596</v>
      </c>
      <c r="F151" s="13" t="s">
        <v>8221</v>
      </c>
      <c r="G151">
        <v>3</v>
      </c>
    </row>
    <row r="152" spans="2:7" x14ac:dyDescent="0.3">
      <c r="B152" s="13" t="s">
        <v>8219</v>
      </c>
      <c r="C152">
        <v>61</v>
      </c>
      <c r="F152" s="13" t="s">
        <v>8221</v>
      </c>
      <c r="G152">
        <v>0</v>
      </c>
    </row>
    <row r="153" spans="2:7" x14ac:dyDescent="0.3">
      <c r="B153" s="13" t="s">
        <v>8219</v>
      </c>
      <c r="C153">
        <v>287</v>
      </c>
      <c r="F153" s="13" t="s">
        <v>8221</v>
      </c>
      <c r="G153">
        <v>0</v>
      </c>
    </row>
    <row r="154" spans="2:7" x14ac:dyDescent="0.3">
      <c r="B154" s="13" t="s">
        <v>8219</v>
      </c>
      <c r="C154">
        <v>65</v>
      </c>
      <c r="F154" s="13" t="s">
        <v>8221</v>
      </c>
      <c r="G154">
        <v>0</v>
      </c>
    </row>
    <row r="155" spans="2:7" x14ac:dyDescent="0.3">
      <c r="B155" s="13" t="s">
        <v>8219</v>
      </c>
      <c r="C155">
        <v>118</v>
      </c>
      <c r="F155" s="13" t="s">
        <v>8221</v>
      </c>
      <c r="G155">
        <v>0</v>
      </c>
    </row>
    <row r="156" spans="2:7" x14ac:dyDescent="0.3">
      <c r="B156" s="13" t="s">
        <v>8219</v>
      </c>
      <c r="C156">
        <v>113</v>
      </c>
      <c r="F156" s="13" t="s">
        <v>8221</v>
      </c>
      <c r="G156">
        <v>3</v>
      </c>
    </row>
    <row r="157" spans="2:7" x14ac:dyDescent="0.3">
      <c r="B157" s="13" t="s">
        <v>8219</v>
      </c>
      <c r="C157">
        <v>332</v>
      </c>
      <c r="F157" s="13" t="s">
        <v>8221</v>
      </c>
      <c r="G157">
        <v>0</v>
      </c>
    </row>
    <row r="158" spans="2:7" x14ac:dyDescent="0.3">
      <c r="B158" s="13" t="s">
        <v>8219</v>
      </c>
      <c r="C158">
        <v>62</v>
      </c>
      <c r="F158" s="13" t="s">
        <v>8221</v>
      </c>
      <c r="G158">
        <v>1</v>
      </c>
    </row>
    <row r="159" spans="2:7" x14ac:dyDescent="0.3">
      <c r="B159" s="13" t="s">
        <v>8219</v>
      </c>
      <c r="C159">
        <v>951</v>
      </c>
      <c r="F159" s="13" t="s">
        <v>8221</v>
      </c>
      <c r="G159">
        <v>3</v>
      </c>
    </row>
    <row r="160" spans="2:7" x14ac:dyDescent="0.3">
      <c r="B160" s="13" t="s">
        <v>8219</v>
      </c>
      <c r="C160">
        <v>415</v>
      </c>
      <c r="F160" s="13" t="s">
        <v>8221</v>
      </c>
      <c r="G160">
        <v>22</v>
      </c>
    </row>
    <row r="161" spans="2:7" x14ac:dyDescent="0.3">
      <c r="B161" s="13" t="s">
        <v>8219</v>
      </c>
      <c r="C161">
        <v>305</v>
      </c>
      <c r="F161" s="13" t="s">
        <v>8221</v>
      </c>
      <c r="G161">
        <v>26</v>
      </c>
    </row>
    <row r="162" spans="2:7" x14ac:dyDescent="0.3">
      <c r="B162" s="13" t="s">
        <v>8219</v>
      </c>
      <c r="C162">
        <v>2139</v>
      </c>
      <c r="F162" s="13" t="s">
        <v>8221</v>
      </c>
      <c r="G162">
        <v>4</v>
      </c>
    </row>
    <row r="163" spans="2:7" x14ac:dyDescent="0.3">
      <c r="B163" s="13" t="s">
        <v>8219</v>
      </c>
      <c r="C163">
        <v>79</v>
      </c>
      <c r="F163" s="13" t="s">
        <v>8221</v>
      </c>
      <c r="G163">
        <v>0</v>
      </c>
    </row>
    <row r="164" spans="2:7" x14ac:dyDescent="0.3">
      <c r="B164" s="13" t="s">
        <v>8219</v>
      </c>
      <c r="C164">
        <v>179</v>
      </c>
      <c r="F164" s="13" t="s">
        <v>8221</v>
      </c>
      <c r="G164">
        <v>4</v>
      </c>
    </row>
    <row r="165" spans="2:7" x14ac:dyDescent="0.3">
      <c r="B165" s="13" t="s">
        <v>8219</v>
      </c>
      <c r="C165">
        <v>202</v>
      </c>
      <c r="F165" s="13" t="s">
        <v>8221</v>
      </c>
      <c r="G165">
        <v>9</v>
      </c>
    </row>
    <row r="166" spans="2:7" x14ac:dyDescent="0.3">
      <c r="B166" s="13" t="s">
        <v>8219</v>
      </c>
      <c r="C166">
        <v>760</v>
      </c>
      <c r="F166" s="13" t="s">
        <v>8221</v>
      </c>
      <c r="G166">
        <v>5</v>
      </c>
    </row>
    <row r="167" spans="2:7" x14ac:dyDescent="0.3">
      <c r="B167" s="13" t="s">
        <v>8219</v>
      </c>
      <c r="C167">
        <v>563</v>
      </c>
      <c r="F167" s="13" t="s">
        <v>8221</v>
      </c>
      <c r="G167">
        <v>14</v>
      </c>
    </row>
    <row r="168" spans="2:7" x14ac:dyDescent="0.3">
      <c r="B168" s="13" t="s">
        <v>8219</v>
      </c>
      <c r="C168">
        <v>135</v>
      </c>
      <c r="F168" s="13" t="s">
        <v>8221</v>
      </c>
      <c r="G168">
        <v>1</v>
      </c>
    </row>
    <row r="169" spans="2:7" x14ac:dyDescent="0.3">
      <c r="B169" s="13" t="s">
        <v>8219</v>
      </c>
      <c r="C169">
        <v>290</v>
      </c>
      <c r="F169" s="13" t="s">
        <v>8221</v>
      </c>
      <c r="G169">
        <v>10</v>
      </c>
    </row>
    <row r="170" spans="2:7" x14ac:dyDescent="0.3">
      <c r="B170" s="13" t="s">
        <v>8219</v>
      </c>
      <c r="C170">
        <v>447</v>
      </c>
      <c r="F170" s="13" t="s">
        <v>8221</v>
      </c>
      <c r="G170">
        <v>3</v>
      </c>
    </row>
    <row r="171" spans="2:7" x14ac:dyDescent="0.3">
      <c r="B171" s="13" t="s">
        <v>8219</v>
      </c>
      <c r="C171">
        <v>232</v>
      </c>
      <c r="F171" s="13" t="s">
        <v>8221</v>
      </c>
      <c r="G171">
        <v>1</v>
      </c>
    </row>
    <row r="172" spans="2:7" x14ac:dyDescent="0.3">
      <c r="B172" s="13" t="s">
        <v>8219</v>
      </c>
      <c r="C172">
        <v>168</v>
      </c>
      <c r="F172" s="13" t="s">
        <v>8221</v>
      </c>
      <c r="G172">
        <v>0</v>
      </c>
    </row>
    <row r="173" spans="2:7" x14ac:dyDescent="0.3">
      <c r="B173" s="13" t="s">
        <v>8219</v>
      </c>
      <c r="C173">
        <v>128</v>
      </c>
      <c r="F173" s="13" t="s">
        <v>8221</v>
      </c>
      <c r="G173">
        <v>5</v>
      </c>
    </row>
    <row r="174" spans="2:7" x14ac:dyDescent="0.3">
      <c r="B174" s="13" t="s">
        <v>8219</v>
      </c>
      <c r="C174">
        <v>493</v>
      </c>
      <c r="F174" s="13" t="s">
        <v>8221</v>
      </c>
      <c r="G174">
        <v>2</v>
      </c>
    </row>
    <row r="175" spans="2:7" x14ac:dyDescent="0.3">
      <c r="B175" s="13" t="s">
        <v>8219</v>
      </c>
      <c r="C175">
        <v>131</v>
      </c>
      <c r="F175" s="13" t="s">
        <v>8221</v>
      </c>
      <c r="G175">
        <v>68</v>
      </c>
    </row>
    <row r="176" spans="2:7" x14ac:dyDescent="0.3">
      <c r="B176" s="13" t="s">
        <v>8219</v>
      </c>
      <c r="C176">
        <v>50</v>
      </c>
      <c r="F176" s="13" t="s">
        <v>8221</v>
      </c>
      <c r="G176">
        <v>3</v>
      </c>
    </row>
    <row r="177" spans="2:7" x14ac:dyDescent="0.3">
      <c r="B177" s="13" t="s">
        <v>8219</v>
      </c>
      <c r="C177">
        <v>665</v>
      </c>
      <c r="F177" s="13" t="s">
        <v>8221</v>
      </c>
      <c r="G177">
        <v>34</v>
      </c>
    </row>
    <row r="178" spans="2:7" x14ac:dyDescent="0.3">
      <c r="B178" s="13" t="s">
        <v>8219</v>
      </c>
      <c r="C178">
        <v>129</v>
      </c>
      <c r="F178" s="13" t="s">
        <v>8221</v>
      </c>
      <c r="G178">
        <v>0</v>
      </c>
    </row>
    <row r="179" spans="2:7" x14ac:dyDescent="0.3">
      <c r="B179" s="13" t="s">
        <v>8219</v>
      </c>
      <c r="C179">
        <v>142</v>
      </c>
      <c r="F179" s="13" t="s">
        <v>8221</v>
      </c>
      <c r="G179">
        <v>3</v>
      </c>
    </row>
    <row r="180" spans="2:7" x14ac:dyDescent="0.3">
      <c r="B180" s="13" t="s">
        <v>8219</v>
      </c>
      <c r="C180">
        <v>2436</v>
      </c>
      <c r="F180" s="13" t="s">
        <v>8221</v>
      </c>
      <c r="G180">
        <v>0</v>
      </c>
    </row>
    <row r="181" spans="2:7" x14ac:dyDescent="0.3">
      <c r="B181" s="13" t="s">
        <v>8219</v>
      </c>
      <c r="C181">
        <v>244</v>
      </c>
      <c r="F181" s="13" t="s">
        <v>8221</v>
      </c>
      <c r="G181">
        <v>70</v>
      </c>
    </row>
    <row r="182" spans="2:7" x14ac:dyDescent="0.3">
      <c r="B182" s="13" t="s">
        <v>8219</v>
      </c>
      <c r="C182">
        <v>298</v>
      </c>
      <c r="F182" s="13" t="s">
        <v>8221</v>
      </c>
      <c r="G182">
        <v>1</v>
      </c>
    </row>
    <row r="183" spans="2:7" x14ac:dyDescent="0.3">
      <c r="B183" s="13" t="s">
        <v>8219</v>
      </c>
      <c r="C183">
        <v>251</v>
      </c>
      <c r="F183" s="13" t="s">
        <v>8221</v>
      </c>
      <c r="G183">
        <v>1</v>
      </c>
    </row>
    <row r="184" spans="2:7" x14ac:dyDescent="0.3">
      <c r="B184" s="13" t="s">
        <v>8219</v>
      </c>
      <c r="C184">
        <v>108</v>
      </c>
      <c r="F184" s="13" t="s">
        <v>8221</v>
      </c>
      <c r="G184">
        <v>1</v>
      </c>
    </row>
    <row r="185" spans="2:7" x14ac:dyDescent="0.3">
      <c r="B185" s="13" t="s">
        <v>8219</v>
      </c>
      <c r="C185">
        <v>82</v>
      </c>
      <c r="F185" s="13" t="s">
        <v>8221</v>
      </c>
      <c r="G185">
        <v>2</v>
      </c>
    </row>
    <row r="186" spans="2:7" x14ac:dyDescent="0.3">
      <c r="B186" s="13" t="s">
        <v>8219</v>
      </c>
      <c r="C186">
        <v>74</v>
      </c>
      <c r="F186" s="13" t="s">
        <v>8221</v>
      </c>
      <c r="G186">
        <v>2</v>
      </c>
    </row>
    <row r="187" spans="2:7" x14ac:dyDescent="0.3">
      <c r="B187" s="13" t="s">
        <v>8219</v>
      </c>
      <c r="C187">
        <v>189</v>
      </c>
      <c r="F187" s="13" t="s">
        <v>8221</v>
      </c>
      <c r="G187">
        <v>34</v>
      </c>
    </row>
    <row r="188" spans="2:7" x14ac:dyDescent="0.3">
      <c r="B188" s="13" t="s">
        <v>8219</v>
      </c>
      <c r="C188">
        <v>80</v>
      </c>
      <c r="F188" s="13" t="s">
        <v>8221</v>
      </c>
      <c r="G188">
        <v>2</v>
      </c>
    </row>
    <row r="189" spans="2:7" x14ac:dyDescent="0.3">
      <c r="B189" s="13" t="s">
        <v>8219</v>
      </c>
      <c r="C189">
        <v>576</v>
      </c>
      <c r="F189" s="13" t="s">
        <v>8221</v>
      </c>
      <c r="G189">
        <v>0</v>
      </c>
    </row>
    <row r="190" spans="2:7" x14ac:dyDescent="0.3">
      <c r="B190" s="13" t="s">
        <v>8219</v>
      </c>
      <c r="C190">
        <v>202</v>
      </c>
      <c r="F190" s="13" t="s">
        <v>8221</v>
      </c>
      <c r="G190">
        <v>1</v>
      </c>
    </row>
    <row r="191" spans="2:7" x14ac:dyDescent="0.3">
      <c r="B191" s="13" t="s">
        <v>8219</v>
      </c>
      <c r="C191">
        <v>238</v>
      </c>
      <c r="F191" s="13" t="s">
        <v>8221</v>
      </c>
      <c r="G191">
        <v>8</v>
      </c>
    </row>
    <row r="192" spans="2:7" x14ac:dyDescent="0.3">
      <c r="B192" s="13" t="s">
        <v>8219</v>
      </c>
      <c r="C192">
        <v>36</v>
      </c>
      <c r="F192" s="13" t="s">
        <v>8221</v>
      </c>
      <c r="G192">
        <v>4</v>
      </c>
    </row>
    <row r="193" spans="2:7" x14ac:dyDescent="0.3">
      <c r="B193" s="13" t="s">
        <v>8219</v>
      </c>
      <c r="C193">
        <v>150</v>
      </c>
      <c r="F193" s="13" t="s">
        <v>8221</v>
      </c>
      <c r="G193">
        <v>28</v>
      </c>
    </row>
    <row r="194" spans="2:7" x14ac:dyDescent="0.3">
      <c r="B194" s="13" t="s">
        <v>8219</v>
      </c>
      <c r="C194">
        <v>146</v>
      </c>
      <c r="F194" s="13" t="s">
        <v>8221</v>
      </c>
      <c r="G194">
        <v>0</v>
      </c>
    </row>
    <row r="195" spans="2:7" x14ac:dyDescent="0.3">
      <c r="B195" s="13" t="s">
        <v>8219</v>
      </c>
      <c r="C195">
        <v>222</v>
      </c>
      <c r="F195" s="13" t="s">
        <v>8221</v>
      </c>
      <c r="G195">
        <v>6</v>
      </c>
    </row>
    <row r="196" spans="2:7" x14ac:dyDescent="0.3">
      <c r="B196" s="13" t="s">
        <v>8219</v>
      </c>
      <c r="C196">
        <v>120</v>
      </c>
      <c r="F196" s="13" t="s">
        <v>8221</v>
      </c>
      <c r="G196">
        <v>22</v>
      </c>
    </row>
    <row r="197" spans="2:7" x14ac:dyDescent="0.3">
      <c r="B197" s="13" t="s">
        <v>8219</v>
      </c>
      <c r="C197">
        <v>126</v>
      </c>
      <c r="F197" s="13" t="s">
        <v>8221</v>
      </c>
      <c r="G197">
        <v>0</v>
      </c>
    </row>
    <row r="198" spans="2:7" x14ac:dyDescent="0.3">
      <c r="B198" s="13" t="s">
        <v>8219</v>
      </c>
      <c r="C198">
        <v>158</v>
      </c>
      <c r="F198" s="13" t="s">
        <v>8221</v>
      </c>
      <c r="G198">
        <v>1</v>
      </c>
    </row>
    <row r="199" spans="2:7" x14ac:dyDescent="0.3">
      <c r="B199" s="13" t="s">
        <v>8219</v>
      </c>
      <c r="C199">
        <v>316</v>
      </c>
      <c r="F199" s="13" t="s">
        <v>8221</v>
      </c>
      <c r="G199">
        <v>20</v>
      </c>
    </row>
    <row r="200" spans="2:7" x14ac:dyDescent="0.3">
      <c r="B200" s="13" t="s">
        <v>8219</v>
      </c>
      <c r="C200">
        <v>284</v>
      </c>
      <c r="F200" s="13" t="s">
        <v>8221</v>
      </c>
      <c r="G200">
        <v>0</v>
      </c>
    </row>
    <row r="201" spans="2:7" x14ac:dyDescent="0.3">
      <c r="B201" s="13" t="s">
        <v>8219</v>
      </c>
      <c r="C201">
        <v>51</v>
      </c>
      <c r="F201" s="13" t="s">
        <v>8221</v>
      </c>
      <c r="G201">
        <v>1</v>
      </c>
    </row>
    <row r="202" spans="2:7" x14ac:dyDescent="0.3">
      <c r="B202" s="13" t="s">
        <v>8219</v>
      </c>
      <c r="C202">
        <v>158</v>
      </c>
      <c r="F202" s="13" t="s">
        <v>8221</v>
      </c>
      <c r="G202">
        <v>3</v>
      </c>
    </row>
    <row r="203" spans="2:7" x14ac:dyDescent="0.3">
      <c r="B203" s="13" t="s">
        <v>8219</v>
      </c>
      <c r="C203">
        <v>337</v>
      </c>
      <c r="F203" s="13" t="s">
        <v>8221</v>
      </c>
      <c r="G203">
        <v>2</v>
      </c>
    </row>
    <row r="204" spans="2:7" x14ac:dyDescent="0.3">
      <c r="B204" s="13" t="s">
        <v>8219</v>
      </c>
      <c r="C204">
        <v>186</v>
      </c>
      <c r="F204" s="13" t="s">
        <v>8221</v>
      </c>
      <c r="G204">
        <v>0</v>
      </c>
    </row>
    <row r="205" spans="2:7" x14ac:dyDescent="0.3">
      <c r="B205" s="13" t="s">
        <v>8219</v>
      </c>
      <c r="C205">
        <v>58</v>
      </c>
      <c r="F205" s="13" t="s">
        <v>8221</v>
      </c>
      <c r="G205">
        <v>2</v>
      </c>
    </row>
    <row r="206" spans="2:7" x14ac:dyDescent="0.3">
      <c r="B206" s="13" t="s">
        <v>8219</v>
      </c>
      <c r="C206">
        <v>82</v>
      </c>
      <c r="F206" s="13" t="s">
        <v>8221</v>
      </c>
      <c r="G206">
        <v>1</v>
      </c>
    </row>
    <row r="207" spans="2:7" x14ac:dyDescent="0.3">
      <c r="B207" s="13" t="s">
        <v>8219</v>
      </c>
      <c r="C207">
        <v>736</v>
      </c>
      <c r="F207" s="13" t="s">
        <v>8221</v>
      </c>
      <c r="G207">
        <v>0</v>
      </c>
    </row>
    <row r="208" spans="2:7" x14ac:dyDescent="0.3">
      <c r="B208" s="13" t="s">
        <v>8219</v>
      </c>
      <c r="C208">
        <v>1151</v>
      </c>
      <c r="F208" s="13" t="s">
        <v>8221</v>
      </c>
      <c r="G208">
        <v>1</v>
      </c>
    </row>
    <row r="209" spans="2:7" x14ac:dyDescent="0.3">
      <c r="B209" s="13" t="s">
        <v>8219</v>
      </c>
      <c r="C209">
        <v>34</v>
      </c>
      <c r="F209" s="13" t="s">
        <v>8221</v>
      </c>
      <c r="G209">
        <v>0</v>
      </c>
    </row>
    <row r="210" spans="2:7" x14ac:dyDescent="0.3">
      <c r="B210" s="13" t="s">
        <v>8219</v>
      </c>
      <c r="C210">
        <v>498</v>
      </c>
      <c r="F210" s="13" t="s">
        <v>8221</v>
      </c>
      <c r="G210">
        <v>5</v>
      </c>
    </row>
    <row r="211" spans="2:7" x14ac:dyDescent="0.3">
      <c r="B211" s="13" t="s">
        <v>8219</v>
      </c>
      <c r="C211">
        <v>167</v>
      </c>
      <c r="F211" s="13" t="s">
        <v>8221</v>
      </c>
      <c r="G211">
        <v>1</v>
      </c>
    </row>
    <row r="212" spans="2:7" x14ac:dyDescent="0.3">
      <c r="B212" s="13" t="s">
        <v>8219</v>
      </c>
      <c r="C212">
        <v>340</v>
      </c>
      <c r="F212" s="13" t="s">
        <v>8221</v>
      </c>
      <c r="G212">
        <v>1</v>
      </c>
    </row>
    <row r="213" spans="2:7" x14ac:dyDescent="0.3">
      <c r="B213" s="13" t="s">
        <v>8219</v>
      </c>
      <c r="C213">
        <v>438</v>
      </c>
      <c r="F213" s="13" t="s">
        <v>8221</v>
      </c>
      <c r="G213">
        <v>2</v>
      </c>
    </row>
    <row r="214" spans="2:7" x14ac:dyDescent="0.3">
      <c r="B214" s="13" t="s">
        <v>8219</v>
      </c>
      <c r="C214">
        <v>555</v>
      </c>
      <c r="F214" s="13" t="s">
        <v>8221</v>
      </c>
      <c r="G214">
        <v>0</v>
      </c>
    </row>
    <row r="215" spans="2:7" x14ac:dyDescent="0.3">
      <c r="B215" s="13" t="s">
        <v>8219</v>
      </c>
      <c r="C215">
        <v>266</v>
      </c>
      <c r="F215" s="13" t="s">
        <v>8221</v>
      </c>
      <c r="G215">
        <v>9</v>
      </c>
    </row>
    <row r="216" spans="2:7" x14ac:dyDescent="0.3">
      <c r="B216" s="13" t="s">
        <v>8219</v>
      </c>
      <c r="C216">
        <v>69</v>
      </c>
      <c r="F216" s="13" t="s">
        <v>8221</v>
      </c>
      <c r="G216">
        <v>4</v>
      </c>
    </row>
    <row r="217" spans="2:7" x14ac:dyDescent="0.3">
      <c r="B217" s="13" t="s">
        <v>8219</v>
      </c>
      <c r="C217">
        <v>80</v>
      </c>
      <c r="F217" s="13" t="s">
        <v>8221</v>
      </c>
      <c r="G217">
        <v>4</v>
      </c>
    </row>
    <row r="218" spans="2:7" x14ac:dyDescent="0.3">
      <c r="B218" s="13" t="s">
        <v>8219</v>
      </c>
      <c r="C218">
        <v>493</v>
      </c>
      <c r="F218" s="13" t="s">
        <v>8221</v>
      </c>
      <c r="G218">
        <v>1</v>
      </c>
    </row>
    <row r="219" spans="2:7" x14ac:dyDescent="0.3">
      <c r="B219" s="13" t="s">
        <v>8219</v>
      </c>
      <c r="C219">
        <v>31</v>
      </c>
      <c r="F219" s="13" t="s">
        <v>8221</v>
      </c>
      <c r="G219">
        <v>1</v>
      </c>
    </row>
    <row r="220" spans="2:7" x14ac:dyDescent="0.3">
      <c r="B220" s="13" t="s">
        <v>8219</v>
      </c>
      <c r="C220">
        <v>236</v>
      </c>
      <c r="F220" s="13" t="s">
        <v>8221</v>
      </c>
      <c r="G220">
        <v>7</v>
      </c>
    </row>
    <row r="221" spans="2:7" x14ac:dyDescent="0.3">
      <c r="B221" s="13" t="s">
        <v>8219</v>
      </c>
      <c r="C221">
        <v>89</v>
      </c>
      <c r="F221" s="13" t="s">
        <v>8221</v>
      </c>
      <c r="G221">
        <v>5</v>
      </c>
    </row>
    <row r="222" spans="2:7" x14ac:dyDescent="0.3">
      <c r="B222" s="13" t="s">
        <v>8219</v>
      </c>
      <c r="C222">
        <v>299</v>
      </c>
      <c r="F222" s="13" t="s">
        <v>8221</v>
      </c>
      <c r="G222">
        <v>1</v>
      </c>
    </row>
    <row r="223" spans="2:7" x14ac:dyDescent="0.3">
      <c r="B223" s="13" t="s">
        <v>8219</v>
      </c>
      <c r="C223">
        <v>55</v>
      </c>
      <c r="F223" s="13" t="s">
        <v>8221</v>
      </c>
      <c r="G223">
        <v>0</v>
      </c>
    </row>
    <row r="224" spans="2:7" x14ac:dyDescent="0.3">
      <c r="B224" s="13" t="s">
        <v>8219</v>
      </c>
      <c r="C224">
        <v>325</v>
      </c>
      <c r="F224" s="13" t="s">
        <v>8221</v>
      </c>
      <c r="G224">
        <v>0</v>
      </c>
    </row>
    <row r="225" spans="2:7" x14ac:dyDescent="0.3">
      <c r="B225" s="13" t="s">
        <v>8219</v>
      </c>
      <c r="C225">
        <v>524</v>
      </c>
      <c r="F225" s="13" t="s">
        <v>8221</v>
      </c>
      <c r="G225">
        <v>1</v>
      </c>
    </row>
    <row r="226" spans="2:7" x14ac:dyDescent="0.3">
      <c r="B226" s="13" t="s">
        <v>8219</v>
      </c>
      <c r="C226">
        <v>285</v>
      </c>
      <c r="F226" s="13" t="s">
        <v>8221</v>
      </c>
      <c r="G226">
        <v>2</v>
      </c>
    </row>
    <row r="227" spans="2:7" x14ac:dyDescent="0.3">
      <c r="B227" s="13" t="s">
        <v>8219</v>
      </c>
      <c r="C227">
        <v>179</v>
      </c>
      <c r="F227" s="13" t="s">
        <v>8221</v>
      </c>
      <c r="G227">
        <v>0</v>
      </c>
    </row>
    <row r="228" spans="2:7" x14ac:dyDescent="0.3">
      <c r="B228" s="13" t="s">
        <v>8219</v>
      </c>
      <c r="C228">
        <v>188</v>
      </c>
      <c r="F228" s="13" t="s">
        <v>8221</v>
      </c>
      <c r="G228">
        <v>4</v>
      </c>
    </row>
    <row r="229" spans="2:7" x14ac:dyDescent="0.3">
      <c r="B229" s="13" t="s">
        <v>8219</v>
      </c>
      <c r="C229">
        <v>379</v>
      </c>
      <c r="F229" s="13" t="s">
        <v>8221</v>
      </c>
      <c r="G229">
        <v>7</v>
      </c>
    </row>
    <row r="230" spans="2:7" x14ac:dyDescent="0.3">
      <c r="B230" s="13" t="s">
        <v>8219</v>
      </c>
      <c r="C230">
        <v>119</v>
      </c>
      <c r="F230" s="13" t="s">
        <v>8221</v>
      </c>
      <c r="G230">
        <v>2</v>
      </c>
    </row>
    <row r="231" spans="2:7" x14ac:dyDescent="0.3">
      <c r="B231" s="13" t="s">
        <v>8219</v>
      </c>
      <c r="C231">
        <v>167</v>
      </c>
      <c r="F231" s="13" t="s">
        <v>8221</v>
      </c>
      <c r="G231">
        <v>1</v>
      </c>
    </row>
    <row r="232" spans="2:7" x14ac:dyDescent="0.3">
      <c r="B232" s="13" t="s">
        <v>8219</v>
      </c>
      <c r="C232">
        <v>221</v>
      </c>
      <c r="F232" s="13" t="s">
        <v>8221</v>
      </c>
      <c r="G232">
        <v>9</v>
      </c>
    </row>
    <row r="233" spans="2:7" x14ac:dyDescent="0.3">
      <c r="B233" s="13" t="s">
        <v>8219</v>
      </c>
      <c r="C233">
        <v>964</v>
      </c>
      <c r="F233" s="13" t="s">
        <v>8221</v>
      </c>
      <c r="G233">
        <v>2</v>
      </c>
    </row>
    <row r="234" spans="2:7" x14ac:dyDescent="0.3">
      <c r="B234" s="13" t="s">
        <v>8219</v>
      </c>
      <c r="C234">
        <v>286</v>
      </c>
      <c r="F234" s="13" t="s">
        <v>8221</v>
      </c>
      <c r="G234">
        <v>1</v>
      </c>
    </row>
    <row r="235" spans="2:7" x14ac:dyDescent="0.3">
      <c r="B235" s="13" t="s">
        <v>8219</v>
      </c>
      <c r="C235">
        <v>613</v>
      </c>
      <c r="F235" s="13" t="s">
        <v>8221</v>
      </c>
      <c r="G235">
        <v>7</v>
      </c>
    </row>
    <row r="236" spans="2:7" x14ac:dyDescent="0.3">
      <c r="B236" s="13" t="s">
        <v>8219</v>
      </c>
      <c r="C236">
        <v>29</v>
      </c>
      <c r="F236" s="13" t="s">
        <v>8221</v>
      </c>
      <c r="G236">
        <v>2</v>
      </c>
    </row>
    <row r="237" spans="2:7" x14ac:dyDescent="0.3">
      <c r="B237" s="13" t="s">
        <v>8219</v>
      </c>
      <c r="C237">
        <v>165</v>
      </c>
      <c r="F237" s="13" t="s">
        <v>8221</v>
      </c>
      <c r="G237">
        <v>8</v>
      </c>
    </row>
    <row r="238" spans="2:7" x14ac:dyDescent="0.3">
      <c r="B238" s="13" t="s">
        <v>8219</v>
      </c>
      <c r="C238">
        <v>97</v>
      </c>
      <c r="F238" s="13" t="s">
        <v>8221</v>
      </c>
      <c r="G238">
        <v>2</v>
      </c>
    </row>
    <row r="239" spans="2:7" x14ac:dyDescent="0.3">
      <c r="B239" s="13" t="s">
        <v>8219</v>
      </c>
      <c r="C239">
        <v>303</v>
      </c>
      <c r="F239" s="13" t="s">
        <v>8221</v>
      </c>
      <c r="G239">
        <v>2</v>
      </c>
    </row>
    <row r="240" spans="2:7" x14ac:dyDescent="0.3">
      <c r="B240" s="13" t="s">
        <v>8219</v>
      </c>
      <c r="C240">
        <v>267</v>
      </c>
      <c r="F240" s="13" t="s">
        <v>8221</v>
      </c>
      <c r="G240">
        <v>7</v>
      </c>
    </row>
    <row r="241" spans="2:7" x14ac:dyDescent="0.3">
      <c r="B241" s="13" t="s">
        <v>8219</v>
      </c>
      <c r="C241">
        <v>302</v>
      </c>
      <c r="F241" s="13" t="s">
        <v>8221</v>
      </c>
      <c r="G241">
        <v>2</v>
      </c>
    </row>
    <row r="242" spans="2:7" x14ac:dyDescent="0.3">
      <c r="B242" s="13" t="s">
        <v>8219</v>
      </c>
      <c r="C242">
        <v>87</v>
      </c>
      <c r="F242" s="13" t="s">
        <v>8221</v>
      </c>
      <c r="G242">
        <v>18</v>
      </c>
    </row>
    <row r="243" spans="2:7" x14ac:dyDescent="0.3">
      <c r="B243" s="13" t="s">
        <v>8219</v>
      </c>
      <c r="C243">
        <v>354</v>
      </c>
      <c r="F243" s="13" t="s">
        <v>8221</v>
      </c>
      <c r="G243">
        <v>9</v>
      </c>
    </row>
    <row r="244" spans="2:7" x14ac:dyDescent="0.3">
      <c r="B244" s="13" t="s">
        <v>8219</v>
      </c>
      <c r="C244">
        <v>86</v>
      </c>
      <c r="F244" s="13" t="s">
        <v>8221</v>
      </c>
      <c r="G244">
        <v>4</v>
      </c>
    </row>
    <row r="245" spans="2:7" x14ac:dyDescent="0.3">
      <c r="B245" s="13" t="s">
        <v>8219</v>
      </c>
      <c r="C245">
        <v>26</v>
      </c>
      <c r="F245" s="13" t="s">
        <v>8221</v>
      </c>
      <c r="G245">
        <v>7</v>
      </c>
    </row>
    <row r="246" spans="2:7" x14ac:dyDescent="0.3">
      <c r="B246" s="13" t="s">
        <v>8219</v>
      </c>
      <c r="C246">
        <v>113</v>
      </c>
      <c r="F246" s="13" t="s">
        <v>8221</v>
      </c>
      <c r="G246">
        <v>29</v>
      </c>
    </row>
    <row r="247" spans="2:7" x14ac:dyDescent="0.3">
      <c r="B247" s="13" t="s">
        <v>8219</v>
      </c>
      <c r="C247">
        <v>65</v>
      </c>
      <c r="F247" s="13" t="s">
        <v>8221</v>
      </c>
      <c r="G247">
        <v>12</v>
      </c>
    </row>
    <row r="248" spans="2:7" x14ac:dyDescent="0.3">
      <c r="B248" s="13" t="s">
        <v>8219</v>
      </c>
      <c r="C248">
        <v>134</v>
      </c>
      <c r="F248" s="13" t="s">
        <v>8221</v>
      </c>
      <c r="G248">
        <v>4</v>
      </c>
    </row>
    <row r="249" spans="2:7" x14ac:dyDescent="0.3">
      <c r="B249" s="13" t="s">
        <v>8219</v>
      </c>
      <c r="C249">
        <v>119</v>
      </c>
      <c r="F249" s="13" t="s">
        <v>8221</v>
      </c>
      <c r="G249">
        <v>28</v>
      </c>
    </row>
    <row r="250" spans="2:7" x14ac:dyDescent="0.3">
      <c r="B250" s="13" t="s">
        <v>8219</v>
      </c>
      <c r="C250">
        <v>159</v>
      </c>
      <c r="F250" s="13" t="s">
        <v>8221</v>
      </c>
      <c r="G250">
        <v>25</v>
      </c>
    </row>
    <row r="251" spans="2:7" x14ac:dyDescent="0.3">
      <c r="B251" s="13" t="s">
        <v>8219</v>
      </c>
      <c r="C251">
        <v>167</v>
      </c>
      <c r="F251" s="13" t="s">
        <v>8221</v>
      </c>
      <c r="G251">
        <v>28</v>
      </c>
    </row>
    <row r="252" spans="2:7" x14ac:dyDescent="0.3">
      <c r="B252" s="13" t="s">
        <v>8219</v>
      </c>
      <c r="C252">
        <v>43</v>
      </c>
      <c r="F252" s="13" t="s">
        <v>8221</v>
      </c>
      <c r="G252">
        <v>310</v>
      </c>
    </row>
    <row r="253" spans="2:7" x14ac:dyDescent="0.3">
      <c r="B253" s="13" t="s">
        <v>8219</v>
      </c>
      <c r="C253">
        <v>1062</v>
      </c>
      <c r="F253" s="13" t="s">
        <v>8221</v>
      </c>
      <c r="G253">
        <v>15</v>
      </c>
    </row>
    <row r="254" spans="2:7" x14ac:dyDescent="0.3">
      <c r="B254" s="13" t="s">
        <v>8219</v>
      </c>
      <c r="C254">
        <v>9</v>
      </c>
      <c r="F254" s="13" t="s">
        <v>8221</v>
      </c>
      <c r="G254">
        <v>215</v>
      </c>
    </row>
    <row r="255" spans="2:7" x14ac:dyDescent="0.3">
      <c r="B255" s="13" t="s">
        <v>8219</v>
      </c>
      <c r="C255">
        <v>89</v>
      </c>
      <c r="F255" s="13" t="s">
        <v>8221</v>
      </c>
      <c r="G255">
        <v>3</v>
      </c>
    </row>
    <row r="256" spans="2:7" x14ac:dyDescent="0.3">
      <c r="B256" s="13" t="s">
        <v>8219</v>
      </c>
      <c r="C256">
        <v>174</v>
      </c>
      <c r="F256" s="13" t="s">
        <v>8221</v>
      </c>
      <c r="G256">
        <v>2</v>
      </c>
    </row>
    <row r="257" spans="2:7" x14ac:dyDescent="0.3">
      <c r="B257" s="13" t="s">
        <v>8219</v>
      </c>
      <c r="C257">
        <v>14</v>
      </c>
      <c r="F257" s="13" t="s">
        <v>8221</v>
      </c>
      <c r="G257">
        <v>26</v>
      </c>
    </row>
    <row r="258" spans="2:7" x14ac:dyDescent="0.3">
      <c r="B258" s="13" t="s">
        <v>8219</v>
      </c>
      <c r="C258">
        <v>48</v>
      </c>
      <c r="F258" s="13" t="s">
        <v>8221</v>
      </c>
      <c r="G258">
        <v>24</v>
      </c>
    </row>
    <row r="259" spans="2:7" x14ac:dyDescent="0.3">
      <c r="B259" s="13" t="s">
        <v>8219</v>
      </c>
      <c r="C259">
        <v>133</v>
      </c>
      <c r="F259" s="13" t="s">
        <v>8221</v>
      </c>
      <c r="G259">
        <v>96</v>
      </c>
    </row>
    <row r="260" spans="2:7" x14ac:dyDescent="0.3">
      <c r="B260" s="13" t="s">
        <v>8219</v>
      </c>
      <c r="C260">
        <v>83</v>
      </c>
      <c r="F260" s="13" t="s">
        <v>8221</v>
      </c>
      <c r="G260">
        <v>17</v>
      </c>
    </row>
    <row r="261" spans="2:7" x14ac:dyDescent="0.3">
      <c r="B261" s="13" t="s">
        <v>8219</v>
      </c>
      <c r="C261">
        <v>149</v>
      </c>
      <c r="F261" s="13" t="s">
        <v>8221</v>
      </c>
      <c r="G261">
        <v>94</v>
      </c>
    </row>
    <row r="262" spans="2:7" x14ac:dyDescent="0.3">
      <c r="B262" s="13" t="s">
        <v>8219</v>
      </c>
      <c r="C262">
        <v>49</v>
      </c>
      <c r="F262" s="13" t="s">
        <v>8221</v>
      </c>
      <c r="G262">
        <v>129</v>
      </c>
    </row>
    <row r="263" spans="2:7" x14ac:dyDescent="0.3">
      <c r="B263" s="13" t="s">
        <v>8219</v>
      </c>
      <c r="C263">
        <v>251</v>
      </c>
      <c r="F263" s="13" t="s">
        <v>8221</v>
      </c>
      <c r="G263">
        <v>1</v>
      </c>
    </row>
    <row r="264" spans="2:7" x14ac:dyDescent="0.3">
      <c r="B264" s="13" t="s">
        <v>8219</v>
      </c>
      <c r="C264">
        <v>22</v>
      </c>
      <c r="F264" s="13" t="s">
        <v>8221</v>
      </c>
      <c r="G264">
        <v>4</v>
      </c>
    </row>
    <row r="265" spans="2:7" x14ac:dyDescent="0.3">
      <c r="B265" s="13" t="s">
        <v>8219</v>
      </c>
      <c r="C265">
        <v>48</v>
      </c>
      <c r="F265" s="13" t="s">
        <v>8221</v>
      </c>
      <c r="G265">
        <v>3</v>
      </c>
    </row>
    <row r="266" spans="2:7" x14ac:dyDescent="0.3">
      <c r="B266" s="13" t="s">
        <v>8219</v>
      </c>
      <c r="C266">
        <v>383</v>
      </c>
      <c r="F266" s="13" t="s">
        <v>8221</v>
      </c>
      <c r="G266">
        <v>135</v>
      </c>
    </row>
    <row r="267" spans="2:7" x14ac:dyDescent="0.3">
      <c r="B267" s="13" t="s">
        <v>8219</v>
      </c>
      <c r="C267">
        <v>237</v>
      </c>
      <c r="F267" s="13" t="s">
        <v>8221</v>
      </c>
      <c r="G267">
        <v>10</v>
      </c>
    </row>
    <row r="268" spans="2:7" x14ac:dyDescent="0.3">
      <c r="B268" s="13" t="s">
        <v>8219</v>
      </c>
      <c r="C268">
        <v>13</v>
      </c>
      <c r="F268" s="13" t="s">
        <v>8221</v>
      </c>
      <c r="G268">
        <v>0</v>
      </c>
    </row>
    <row r="269" spans="2:7" x14ac:dyDescent="0.3">
      <c r="B269" s="13" t="s">
        <v>8219</v>
      </c>
      <c r="C269">
        <v>562</v>
      </c>
      <c r="F269" s="13" t="s">
        <v>8221</v>
      </c>
      <c r="G269">
        <v>6</v>
      </c>
    </row>
    <row r="270" spans="2:7" x14ac:dyDescent="0.3">
      <c r="B270" s="13" t="s">
        <v>8219</v>
      </c>
      <c r="C270">
        <v>71</v>
      </c>
      <c r="F270" s="13" t="s">
        <v>8221</v>
      </c>
      <c r="G270">
        <v>36</v>
      </c>
    </row>
    <row r="271" spans="2:7" x14ac:dyDescent="0.3">
      <c r="B271" s="13" t="s">
        <v>8219</v>
      </c>
      <c r="C271">
        <v>1510</v>
      </c>
      <c r="F271" s="13" t="s">
        <v>8221</v>
      </c>
      <c r="G271">
        <v>336</v>
      </c>
    </row>
    <row r="272" spans="2:7" x14ac:dyDescent="0.3">
      <c r="B272" s="13" t="s">
        <v>8219</v>
      </c>
      <c r="C272">
        <v>14</v>
      </c>
      <c r="F272" s="13" t="s">
        <v>8221</v>
      </c>
      <c r="G272">
        <v>34</v>
      </c>
    </row>
    <row r="273" spans="2:7" x14ac:dyDescent="0.3">
      <c r="B273" s="13" t="s">
        <v>8219</v>
      </c>
      <c r="C273">
        <v>193</v>
      </c>
      <c r="F273" s="13" t="s">
        <v>8221</v>
      </c>
      <c r="G273">
        <v>10</v>
      </c>
    </row>
    <row r="274" spans="2:7" x14ac:dyDescent="0.3">
      <c r="B274" s="13" t="s">
        <v>8219</v>
      </c>
      <c r="C274">
        <v>206</v>
      </c>
      <c r="F274" s="13" t="s">
        <v>8221</v>
      </c>
      <c r="G274">
        <v>201</v>
      </c>
    </row>
    <row r="275" spans="2:7" x14ac:dyDescent="0.3">
      <c r="B275" s="13" t="s">
        <v>8219</v>
      </c>
      <c r="C275">
        <v>351</v>
      </c>
      <c r="F275" s="13" t="s">
        <v>8221</v>
      </c>
      <c r="G275">
        <v>296</v>
      </c>
    </row>
    <row r="276" spans="2:7" x14ac:dyDescent="0.3">
      <c r="B276" s="13" t="s">
        <v>8219</v>
      </c>
      <c r="C276">
        <v>50</v>
      </c>
      <c r="F276" s="13" t="s">
        <v>8221</v>
      </c>
      <c r="G276">
        <v>7</v>
      </c>
    </row>
    <row r="277" spans="2:7" x14ac:dyDescent="0.3">
      <c r="B277" s="13" t="s">
        <v>8219</v>
      </c>
      <c r="C277">
        <v>184</v>
      </c>
      <c r="F277" s="13" t="s">
        <v>8221</v>
      </c>
      <c r="G277">
        <v>7</v>
      </c>
    </row>
    <row r="278" spans="2:7" x14ac:dyDescent="0.3">
      <c r="B278" s="13" t="s">
        <v>8219</v>
      </c>
      <c r="C278">
        <v>196</v>
      </c>
      <c r="F278" s="13" t="s">
        <v>8221</v>
      </c>
      <c r="G278">
        <v>1</v>
      </c>
    </row>
    <row r="279" spans="2:7" x14ac:dyDescent="0.3">
      <c r="B279" s="13" t="s">
        <v>8219</v>
      </c>
      <c r="C279">
        <v>229</v>
      </c>
      <c r="F279" s="13" t="s">
        <v>8221</v>
      </c>
      <c r="G279">
        <v>114</v>
      </c>
    </row>
    <row r="280" spans="2:7" x14ac:dyDescent="0.3">
      <c r="B280" s="13" t="s">
        <v>8219</v>
      </c>
      <c r="C280">
        <v>67</v>
      </c>
      <c r="F280" s="13" t="s">
        <v>8221</v>
      </c>
      <c r="G280">
        <v>29</v>
      </c>
    </row>
    <row r="281" spans="2:7" x14ac:dyDescent="0.3">
      <c r="B281" s="13" t="s">
        <v>8219</v>
      </c>
      <c r="C281">
        <v>95</v>
      </c>
      <c r="F281" s="13" t="s">
        <v>8221</v>
      </c>
      <c r="G281">
        <v>890</v>
      </c>
    </row>
    <row r="282" spans="2:7" x14ac:dyDescent="0.3">
      <c r="B282" s="13" t="s">
        <v>8219</v>
      </c>
      <c r="C282">
        <v>62</v>
      </c>
      <c r="F282" s="13" t="s">
        <v>8221</v>
      </c>
      <c r="G282">
        <v>31</v>
      </c>
    </row>
    <row r="283" spans="2:7" x14ac:dyDescent="0.3">
      <c r="B283" s="13" t="s">
        <v>8219</v>
      </c>
      <c r="C283">
        <v>73</v>
      </c>
      <c r="F283" s="13" t="s">
        <v>8221</v>
      </c>
      <c r="G283">
        <v>21</v>
      </c>
    </row>
    <row r="284" spans="2:7" x14ac:dyDescent="0.3">
      <c r="B284" s="13" t="s">
        <v>8219</v>
      </c>
      <c r="C284">
        <v>43</v>
      </c>
      <c r="F284" s="13" t="s">
        <v>8221</v>
      </c>
      <c r="G284">
        <v>37</v>
      </c>
    </row>
    <row r="285" spans="2:7" x14ac:dyDescent="0.3">
      <c r="B285" s="13" t="s">
        <v>8219</v>
      </c>
      <c r="C285">
        <v>70</v>
      </c>
      <c r="F285" s="13" t="s">
        <v>8221</v>
      </c>
      <c r="G285">
        <v>7</v>
      </c>
    </row>
    <row r="286" spans="2:7" x14ac:dyDescent="0.3">
      <c r="B286" s="13" t="s">
        <v>8219</v>
      </c>
      <c r="C286">
        <v>271</v>
      </c>
      <c r="F286" s="13" t="s">
        <v>8221</v>
      </c>
      <c r="G286">
        <v>4</v>
      </c>
    </row>
    <row r="287" spans="2:7" x14ac:dyDescent="0.3">
      <c r="B287" s="13" t="s">
        <v>8219</v>
      </c>
      <c r="C287">
        <v>55</v>
      </c>
      <c r="F287" s="13" t="s">
        <v>8221</v>
      </c>
      <c r="G287">
        <v>5</v>
      </c>
    </row>
    <row r="288" spans="2:7" x14ac:dyDescent="0.3">
      <c r="B288" s="13" t="s">
        <v>8219</v>
      </c>
      <c r="C288">
        <v>35</v>
      </c>
      <c r="F288" s="13" t="s">
        <v>8221</v>
      </c>
      <c r="G288">
        <v>0</v>
      </c>
    </row>
    <row r="289" spans="2:7" x14ac:dyDescent="0.3">
      <c r="B289" s="13" t="s">
        <v>8219</v>
      </c>
      <c r="C289">
        <v>22</v>
      </c>
      <c r="F289" s="13" t="s">
        <v>8221</v>
      </c>
      <c r="G289">
        <v>456</v>
      </c>
    </row>
    <row r="290" spans="2:7" x14ac:dyDescent="0.3">
      <c r="B290" s="13" t="s">
        <v>8219</v>
      </c>
      <c r="C290">
        <v>38</v>
      </c>
      <c r="F290" s="13" t="s">
        <v>8221</v>
      </c>
      <c r="G290">
        <v>369</v>
      </c>
    </row>
    <row r="291" spans="2:7" x14ac:dyDescent="0.3">
      <c r="B291" s="13" t="s">
        <v>8219</v>
      </c>
      <c r="C291">
        <v>15</v>
      </c>
      <c r="F291" s="13" t="s">
        <v>8221</v>
      </c>
      <c r="G291">
        <v>2</v>
      </c>
    </row>
    <row r="292" spans="2:7" x14ac:dyDescent="0.3">
      <c r="B292" s="13" t="s">
        <v>8219</v>
      </c>
      <c r="C292">
        <v>7</v>
      </c>
      <c r="F292" s="13" t="s">
        <v>8221</v>
      </c>
      <c r="G292">
        <v>0</v>
      </c>
    </row>
    <row r="293" spans="2:7" x14ac:dyDescent="0.3">
      <c r="B293" s="13" t="s">
        <v>8219</v>
      </c>
      <c r="C293">
        <v>241</v>
      </c>
      <c r="F293" s="13" t="s">
        <v>8221</v>
      </c>
      <c r="G293">
        <v>338</v>
      </c>
    </row>
    <row r="294" spans="2:7" x14ac:dyDescent="0.3">
      <c r="B294" s="13" t="s">
        <v>8219</v>
      </c>
      <c r="C294">
        <v>55</v>
      </c>
      <c r="F294" s="13" t="s">
        <v>8221</v>
      </c>
      <c r="G294">
        <v>4</v>
      </c>
    </row>
    <row r="295" spans="2:7" x14ac:dyDescent="0.3">
      <c r="B295" s="13" t="s">
        <v>8219</v>
      </c>
      <c r="C295">
        <v>171</v>
      </c>
      <c r="F295" s="13" t="s">
        <v>8221</v>
      </c>
      <c r="G295">
        <v>1</v>
      </c>
    </row>
    <row r="296" spans="2:7" x14ac:dyDescent="0.3">
      <c r="B296" s="13" t="s">
        <v>8219</v>
      </c>
      <c r="C296">
        <v>208</v>
      </c>
      <c r="F296" s="13" t="s">
        <v>8221</v>
      </c>
      <c r="G296">
        <v>28</v>
      </c>
    </row>
    <row r="297" spans="2:7" x14ac:dyDescent="0.3">
      <c r="B297" s="13" t="s">
        <v>8219</v>
      </c>
      <c r="C297">
        <v>21</v>
      </c>
      <c r="F297" s="13" t="s">
        <v>8221</v>
      </c>
      <c r="G297">
        <v>12</v>
      </c>
    </row>
    <row r="298" spans="2:7" x14ac:dyDescent="0.3">
      <c r="B298" s="13" t="s">
        <v>8219</v>
      </c>
      <c r="C298">
        <v>25</v>
      </c>
      <c r="F298" s="13" t="s">
        <v>8221</v>
      </c>
      <c r="G298">
        <v>16</v>
      </c>
    </row>
    <row r="299" spans="2:7" x14ac:dyDescent="0.3">
      <c r="B299" s="13" t="s">
        <v>8219</v>
      </c>
      <c r="C299">
        <v>52</v>
      </c>
      <c r="F299" s="13" t="s">
        <v>8221</v>
      </c>
      <c r="G299">
        <v>4</v>
      </c>
    </row>
    <row r="300" spans="2:7" x14ac:dyDescent="0.3">
      <c r="B300" s="13" t="s">
        <v>8219</v>
      </c>
      <c r="C300">
        <v>104</v>
      </c>
      <c r="F300" s="13" t="s">
        <v>8221</v>
      </c>
      <c r="G300">
        <v>4</v>
      </c>
    </row>
    <row r="301" spans="2:7" x14ac:dyDescent="0.3">
      <c r="B301" s="13" t="s">
        <v>8219</v>
      </c>
      <c r="C301">
        <v>73</v>
      </c>
      <c r="F301" s="13" t="s">
        <v>8221</v>
      </c>
      <c r="G301">
        <v>10</v>
      </c>
    </row>
    <row r="302" spans="2:7" x14ac:dyDescent="0.3">
      <c r="B302" s="13" t="s">
        <v>8219</v>
      </c>
      <c r="C302">
        <v>34</v>
      </c>
      <c r="F302" s="13" t="s">
        <v>8221</v>
      </c>
      <c r="G302">
        <v>0</v>
      </c>
    </row>
    <row r="303" spans="2:7" x14ac:dyDescent="0.3">
      <c r="B303" s="13" t="s">
        <v>8219</v>
      </c>
      <c r="C303">
        <v>56</v>
      </c>
      <c r="F303" s="13" t="s">
        <v>8221</v>
      </c>
      <c r="G303">
        <v>6</v>
      </c>
    </row>
    <row r="304" spans="2:7" x14ac:dyDescent="0.3">
      <c r="B304" s="13" t="s">
        <v>8219</v>
      </c>
      <c r="C304">
        <v>31</v>
      </c>
      <c r="F304" s="13" t="s">
        <v>8221</v>
      </c>
      <c r="G304">
        <v>0</v>
      </c>
    </row>
    <row r="305" spans="2:7" x14ac:dyDescent="0.3">
      <c r="B305" s="13" t="s">
        <v>8219</v>
      </c>
      <c r="C305">
        <v>84</v>
      </c>
      <c r="F305" s="13" t="s">
        <v>8221</v>
      </c>
      <c r="G305">
        <v>1</v>
      </c>
    </row>
    <row r="306" spans="2:7" x14ac:dyDescent="0.3">
      <c r="B306" s="13" t="s">
        <v>8219</v>
      </c>
      <c r="C306">
        <v>130</v>
      </c>
      <c r="F306" s="13" t="s">
        <v>8221</v>
      </c>
      <c r="G306">
        <v>0</v>
      </c>
    </row>
    <row r="307" spans="2:7" x14ac:dyDescent="0.3">
      <c r="B307" s="13" t="s">
        <v>8219</v>
      </c>
      <c r="C307">
        <v>12</v>
      </c>
      <c r="F307" s="13" t="s">
        <v>8221</v>
      </c>
      <c r="G307">
        <v>44</v>
      </c>
    </row>
    <row r="308" spans="2:7" x14ac:dyDescent="0.3">
      <c r="B308" s="13" t="s">
        <v>8219</v>
      </c>
      <c r="C308">
        <v>23</v>
      </c>
      <c r="F308" s="13" t="s">
        <v>8221</v>
      </c>
      <c r="G308">
        <v>0</v>
      </c>
    </row>
    <row r="309" spans="2:7" x14ac:dyDescent="0.3">
      <c r="B309" s="13" t="s">
        <v>8219</v>
      </c>
      <c r="C309">
        <v>158</v>
      </c>
      <c r="F309" s="13" t="s">
        <v>8221</v>
      </c>
      <c r="G309">
        <v>3</v>
      </c>
    </row>
    <row r="310" spans="2:7" x14ac:dyDescent="0.3">
      <c r="B310" s="13" t="s">
        <v>8219</v>
      </c>
      <c r="C310">
        <v>30</v>
      </c>
      <c r="F310" s="13" t="s">
        <v>8221</v>
      </c>
      <c r="G310">
        <v>0</v>
      </c>
    </row>
    <row r="311" spans="2:7" x14ac:dyDescent="0.3">
      <c r="B311" s="13" t="s">
        <v>8219</v>
      </c>
      <c r="C311">
        <v>18</v>
      </c>
      <c r="F311" s="13" t="s">
        <v>8221</v>
      </c>
      <c r="G311">
        <v>52</v>
      </c>
    </row>
    <row r="312" spans="2:7" x14ac:dyDescent="0.3">
      <c r="B312" s="13" t="s">
        <v>8219</v>
      </c>
      <c r="C312">
        <v>29</v>
      </c>
      <c r="F312" s="13" t="s">
        <v>8221</v>
      </c>
      <c r="G312">
        <v>0</v>
      </c>
    </row>
    <row r="313" spans="2:7" x14ac:dyDescent="0.3">
      <c r="B313" s="13" t="s">
        <v>8219</v>
      </c>
      <c r="C313">
        <v>31</v>
      </c>
      <c r="F313" s="13" t="s">
        <v>8221</v>
      </c>
      <c r="G313">
        <v>1</v>
      </c>
    </row>
    <row r="314" spans="2:7" x14ac:dyDescent="0.3">
      <c r="B314" s="13" t="s">
        <v>8219</v>
      </c>
      <c r="C314">
        <v>173</v>
      </c>
      <c r="F314" s="13" t="s">
        <v>8221</v>
      </c>
      <c r="G314">
        <v>1</v>
      </c>
    </row>
    <row r="315" spans="2:7" x14ac:dyDescent="0.3">
      <c r="B315" s="13" t="s">
        <v>8219</v>
      </c>
      <c r="C315">
        <v>17</v>
      </c>
      <c r="F315" s="13" t="s">
        <v>8221</v>
      </c>
      <c r="G315">
        <v>2</v>
      </c>
    </row>
    <row r="316" spans="2:7" x14ac:dyDescent="0.3">
      <c r="B316" s="13" t="s">
        <v>8219</v>
      </c>
      <c r="C316">
        <v>48</v>
      </c>
      <c r="F316" s="13" t="s">
        <v>8221</v>
      </c>
      <c r="G316">
        <v>9</v>
      </c>
    </row>
    <row r="317" spans="2:7" x14ac:dyDescent="0.3">
      <c r="B317" s="13" t="s">
        <v>8219</v>
      </c>
      <c r="C317">
        <v>59</v>
      </c>
      <c r="F317" s="13" t="s">
        <v>8221</v>
      </c>
      <c r="G317">
        <v>5</v>
      </c>
    </row>
    <row r="318" spans="2:7" x14ac:dyDescent="0.3">
      <c r="B318" s="13" t="s">
        <v>8219</v>
      </c>
      <c r="C318">
        <v>39</v>
      </c>
      <c r="F318" s="13" t="s">
        <v>8221</v>
      </c>
      <c r="G318">
        <v>57</v>
      </c>
    </row>
    <row r="319" spans="2:7" x14ac:dyDescent="0.3">
      <c r="B319" s="13" t="s">
        <v>8219</v>
      </c>
      <c r="C319">
        <v>59</v>
      </c>
      <c r="F319" s="13" t="s">
        <v>8221</v>
      </c>
      <c r="G319">
        <v>3</v>
      </c>
    </row>
    <row r="320" spans="2:7" x14ac:dyDescent="0.3">
      <c r="B320" s="13" t="s">
        <v>8219</v>
      </c>
      <c r="C320">
        <v>60</v>
      </c>
      <c r="F320" s="13" t="s">
        <v>8221</v>
      </c>
      <c r="G320">
        <v>1</v>
      </c>
    </row>
    <row r="321" spans="2:7" x14ac:dyDescent="0.3">
      <c r="B321" s="13" t="s">
        <v>8219</v>
      </c>
      <c r="C321">
        <v>20</v>
      </c>
      <c r="F321" s="13" t="s">
        <v>8221</v>
      </c>
      <c r="G321">
        <v>6</v>
      </c>
    </row>
    <row r="322" spans="2:7" x14ac:dyDescent="0.3">
      <c r="B322" s="13" t="s">
        <v>8219</v>
      </c>
      <c r="C322">
        <v>2</v>
      </c>
      <c r="F322" s="13" t="s">
        <v>8221</v>
      </c>
      <c r="G322">
        <v>48</v>
      </c>
    </row>
    <row r="323" spans="2:7" x14ac:dyDescent="0.3">
      <c r="B323" s="13" t="s">
        <v>8219</v>
      </c>
      <c r="C323">
        <v>315</v>
      </c>
      <c r="F323" s="13" t="s">
        <v>8221</v>
      </c>
      <c r="G323">
        <v>2</v>
      </c>
    </row>
    <row r="324" spans="2:7" x14ac:dyDescent="0.3">
      <c r="B324" s="13" t="s">
        <v>8219</v>
      </c>
      <c r="C324">
        <v>2174</v>
      </c>
      <c r="F324" s="13" t="s">
        <v>8221</v>
      </c>
      <c r="G324">
        <v>4</v>
      </c>
    </row>
    <row r="325" spans="2:7" x14ac:dyDescent="0.3">
      <c r="B325" s="13" t="s">
        <v>8219</v>
      </c>
      <c r="C325">
        <v>152</v>
      </c>
      <c r="F325" s="13" t="s">
        <v>8221</v>
      </c>
      <c r="G325">
        <v>5</v>
      </c>
    </row>
    <row r="326" spans="2:7" x14ac:dyDescent="0.3">
      <c r="B326" s="13" t="s">
        <v>8219</v>
      </c>
      <c r="C326">
        <v>1021</v>
      </c>
      <c r="F326" s="13" t="s">
        <v>8221</v>
      </c>
      <c r="G326">
        <v>79</v>
      </c>
    </row>
    <row r="327" spans="2:7" x14ac:dyDescent="0.3">
      <c r="B327" s="13" t="s">
        <v>8219</v>
      </c>
      <c r="C327">
        <v>237</v>
      </c>
      <c r="F327" s="13" t="s">
        <v>8221</v>
      </c>
      <c r="G327">
        <v>2</v>
      </c>
    </row>
    <row r="328" spans="2:7" x14ac:dyDescent="0.3">
      <c r="B328" s="13" t="s">
        <v>8219</v>
      </c>
      <c r="C328">
        <v>27</v>
      </c>
      <c r="F328" s="13" t="s">
        <v>8221</v>
      </c>
      <c r="G328">
        <v>11</v>
      </c>
    </row>
    <row r="329" spans="2:7" x14ac:dyDescent="0.3">
      <c r="B329" s="13" t="s">
        <v>8219</v>
      </c>
      <c r="C329">
        <v>17</v>
      </c>
      <c r="F329" s="13" t="s">
        <v>8221</v>
      </c>
      <c r="G329">
        <v>11</v>
      </c>
    </row>
    <row r="330" spans="2:7" x14ac:dyDescent="0.3">
      <c r="B330" s="13" t="s">
        <v>8219</v>
      </c>
      <c r="C330">
        <v>27</v>
      </c>
      <c r="F330" s="13" t="s">
        <v>8221</v>
      </c>
      <c r="G330">
        <v>1</v>
      </c>
    </row>
    <row r="331" spans="2:7" x14ac:dyDescent="0.3">
      <c r="B331" s="13" t="s">
        <v>8219</v>
      </c>
      <c r="C331">
        <v>82</v>
      </c>
      <c r="F331" s="13" t="s">
        <v>8221</v>
      </c>
      <c r="G331">
        <v>3</v>
      </c>
    </row>
    <row r="332" spans="2:7" x14ac:dyDescent="0.3">
      <c r="B332" s="13" t="s">
        <v>8219</v>
      </c>
      <c r="C332">
        <v>48</v>
      </c>
      <c r="F332" s="13" t="s">
        <v>8221</v>
      </c>
      <c r="G332">
        <v>5</v>
      </c>
    </row>
    <row r="333" spans="2:7" x14ac:dyDescent="0.3">
      <c r="B333" s="13" t="s">
        <v>8219</v>
      </c>
      <c r="C333">
        <v>105</v>
      </c>
      <c r="F333" s="13" t="s">
        <v>8221</v>
      </c>
      <c r="G333">
        <v>12</v>
      </c>
    </row>
    <row r="334" spans="2:7" x14ac:dyDescent="0.3">
      <c r="B334" s="13" t="s">
        <v>8219</v>
      </c>
      <c r="C334">
        <v>28</v>
      </c>
      <c r="F334" s="13" t="s">
        <v>8221</v>
      </c>
      <c r="G334">
        <v>2</v>
      </c>
    </row>
    <row r="335" spans="2:7" x14ac:dyDescent="0.3">
      <c r="B335" s="13" t="s">
        <v>8219</v>
      </c>
      <c r="C335">
        <v>1107</v>
      </c>
      <c r="F335" s="13" t="s">
        <v>8221</v>
      </c>
      <c r="G335">
        <v>5</v>
      </c>
    </row>
    <row r="336" spans="2:7" x14ac:dyDescent="0.3">
      <c r="B336" s="13" t="s">
        <v>8219</v>
      </c>
      <c r="C336">
        <v>1013</v>
      </c>
      <c r="F336" s="13" t="s">
        <v>8221</v>
      </c>
      <c r="G336">
        <v>21</v>
      </c>
    </row>
    <row r="337" spans="2:7" x14ac:dyDescent="0.3">
      <c r="B337" s="13" t="s">
        <v>8219</v>
      </c>
      <c r="C337">
        <v>274</v>
      </c>
      <c r="F337" s="13" t="s">
        <v>8221</v>
      </c>
      <c r="G337">
        <v>0</v>
      </c>
    </row>
    <row r="338" spans="2:7" x14ac:dyDescent="0.3">
      <c r="B338" s="13" t="s">
        <v>8219</v>
      </c>
      <c r="C338">
        <v>87</v>
      </c>
      <c r="F338" s="13" t="s">
        <v>8221</v>
      </c>
      <c r="G338">
        <v>45</v>
      </c>
    </row>
    <row r="339" spans="2:7" x14ac:dyDescent="0.3">
      <c r="B339" s="13" t="s">
        <v>8219</v>
      </c>
      <c r="C339">
        <v>99</v>
      </c>
      <c r="F339" s="13" t="s">
        <v>8221</v>
      </c>
      <c r="G339">
        <v>29</v>
      </c>
    </row>
    <row r="340" spans="2:7" x14ac:dyDescent="0.3">
      <c r="B340" s="13" t="s">
        <v>8219</v>
      </c>
      <c r="C340">
        <v>276</v>
      </c>
      <c r="F340" s="13" t="s">
        <v>8221</v>
      </c>
      <c r="G340">
        <v>2</v>
      </c>
    </row>
    <row r="341" spans="2:7" x14ac:dyDescent="0.3">
      <c r="B341" s="13" t="s">
        <v>8219</v>
      </c>
      <c r="C341">
        <v>21</v>
      </c>
      <c r="F341" s="13" t="s">
        <v>8221</v>
      </c>
      <c r="G341">
        <v>30</v>
      </c>
    </row>
    <row r="342" spans="2:7" x14ac:dyDescent="0.3">
      <c r="B342" s="13" t="s">
        <v>8219</v>
      </c>
      <c r="C342">
        <v>41</v>
      </c>
      <c r="F342" s="13" t="s">
        <v>8221</v>
      </c>
      <c r="G342">
        <v>8</v>
      </c>
    </row>
    <row r="343" spans="2:7" x14ac:dyDescent="0.3">
      <c r="B343" s="13" t="s">
        <v>8219</v>
      </c>
      <c r="C343">
        <v>119</v>
      </c>
      <c r="F343" s="13" t="s">
        <v>8221</v>
      </c>
      <c r="G343">
        <v>1</v>
      </c>
    </row>
    <row r="344" spans="2:7" x14ac:dyDescent="0.3">
      <c r="B344" s="13" t="s">
        <v>8219</v>
      </c>
      <c r="C344">
        <v>153</v>
      </c>
      <c r="F344" s="13" t="s">
        <v>8221</v>
      </c>
      <c r="G344">
        <v>14</v>
      </c>
    </row>
    <row r="345" spans="2:7" x14ac:dyDescent="0.3">
      <c r="B345" s="13" t="s">
        <v>8219</v>
      </c>
      <c r="C345">
        <v>100</v>
      </c>
      <c r="F345" s="13" t="s">
        <v>8221</v>
      </c>
      <c r="G345">
        <v>24</v>
      </c>
    </row>
    <row r="346" spans="2:7" x14ac:dyDescent="0.3">
      <c r="B346" s="13" t="s">
        <v>8219</v>
      </c>
      <c r="C346">
        <v>143</v>
      </c>
      <c r="F346" s="13" t="s">
        <v>8221</v>
      </c>
      <c r="G346">
        <v>2</v>
      </c>
    </row>
    <row r="347" spans="2:7" x14ac:dyDescent="0.3">
      <c r="B347" s="13" t="s">
        <v>8219</v>
      </c>
      <c r="C347">
        <v>140</v>
      </c>
      <c r="F347" s="13" t="s">
        <v>8221</v>
      </c>
      <c r="G347">
        <v>21</v>
      </c>
    </row>
    <row r="348" spans="2:7" x14ac:dyDescent="0.3">
      <c r="B348" s="13" t="s">
        <v>8219</v>
      </c>
      <c r="C348">
        <v>35</v>
      </c>
      <c r="F348" s="13" t="s">
        <v>8221</v>
      </c>
      <c r="G348">
        <v>7</v>
      </c>
    </row>
    <row r="349" spans="2:7" x14ac:dyDescent="0.3">
      <c r="B349" s="13" t="s">
        <v>8219</v>
      </c>
      <c r="C349">
        <v>149</v>
      </c>
      <c r="F349" s="13" t="s">
        <v>8221</v>
      </c>
      <c r="G349">
        <v>0</v>
      </c>
    </row>
    <row r="350" spans="2:7" x14ac:dyDescent="0.3">
      <c r="B350" s="13" t="s">
        <v>8219</v>
      </c>
      <c r="C350">
        <v>130</v>
      </c>
      <c r="F350" s="13" t="s">
        <v>8221</v>
      </c>
      <c r="G350">
        <v>4</v>
      </c>
    </row>
    <row r="351" spans="2:7" x14ac:dyDescent="0.3">
      <c r="B351" s="13" t="s">
        <v>8219</v>
      </c>
      <c r="C351">
        <v>120</v>
      </c>
      <c r="F351" s="13" t="s">
        <v>8221</v>
      </c>
      <c r="G351">
        <v>32</v>
      </c>
    </row>
    <row r="352" spans="2:7" x14ac:dyDescent="0.3">
      <c r="B352" s="13" t="s">
        <v>8219</v>
      </c>
      <c r="C352">
        <v>265</v>
      </c>
      <c r="F352" s="13" t="s">
        <v>8221</v>
      </c>
      <c r="G352">
        <v>4</v>
      </c>
    </row>
    <row r="353" spans="2:7" x14ac:dyDescent="0.3">
      <c r="B353" s="13" t="s">
        <v>8219</v>
      </c>
      <c r="C353">
        <v>71</v>
      </c>
      <c r="F353" s="13" t="s">
        <v>8221</v>
      </c>
      <c r="G353">
        <v>9</v>
      </c>
    </row>
    <row r="354" spans="2:7" x14ac:dyDescent="0.3">
      <c r="B354" s="13" t="s">
        <v>8219</v>
      </c>
      <c r="C354">
        <v>13</v>
      </c>
      <c r="F354" s="13" t="s">
        <v>8221</v>
      </c>
      <c r="G354">
        <v>17</v>
      </c>
    </row>
    <row r="355" spans="2:7" x14ac:dyDescent="0.3">
      <c r="B355" s="13" t="s">
        <v>8219</v>
      </c>
      <c r="C355">
        <v>169</v>
      </c>
      <c r="F355" s="13" t="s">
        <v>8221</v>
      </c>
      <c r="G355">
        <v>5</v>
      </c>
    </row>
    <row r="356" spans="2:7" x14ac:dyDescent="0.3">
      <c r="B356" s="13" t="s">
        <v>8219</v>
      </c>
      <c r="C356">
        <v>57</v>
      </c>
      <c r="F356" s="13" t="s">
        <v>8221</v>
      </c>
      <c r="G356">
        <v>53</v>
      </c>
    </row>
    <row r="357" spans="2:7" x14ac:dyDescent="0.3">
      <c r="B357" s="13" t="s">
        <v>8219</v>
      </c>
      <c r="C357">
        <v>229</v>
      </c>
      <c r="F357" s="13" t="s">
        <v>8221</v>
      </c>
      <c r="G357">
        <v>7</v>
      </c>
    </row>
    <row r="358" spans="2:7" x14ac:dyDescent="0.3">
      <c r="B358" s="13" t="s">
        <v>8219</v>
      </c>
      <c r="C358">
        <v>108</v>
      </c>
      <c r="F358" s="13" t="s">
        <v>8221</v>
      </c>
      <c r="G358">
        <v>72</v>
      </c>
    </row>
    <row r="359" spans="2:7" x14ac:dyDescent="0.3">
      <c r="B359" s="13" t="s">
        <v>8219</v>
      </c>
      <c r="C359">
        <v>108</v>
      </c>
      <c r="F359" s="13" t="s">
        <v>8221</v>
      </c>
      <c r="G359">
        <v>0</v>
      </c>
    </row>
    <row r="360" spans="2:7" x14ac:dyDescent="0.3">
      <c r="B360" s="13" t="s">
        <v>8219</v>
      </c>
      <c r="C360">
        <v>41</v>
      </c>
      <c r="F360" s="13" t="s">
        <v>8221</v>
      </c>
      <c r="G360">
        <v>2</v>
      </c>
    </row>
    <row r="361" spans="2:7" x14ac:dyDescent="0.3">
      <c r="B361" s="13" t="s">
        <v>8219</v>
      </c>
      <c r="C361">
        <v>139</v>
      </c>
      <c r="F361" s="13" t="s">
        <v>8221</v>
      </c>
      <c r="G361">
        <v>8</v>
      </c>
    </row>
    <row r="362" spans="2:7" x14ac:dyDescent="0.3">
      <c r="B362" s="13" t="s">
        <v>8219</v>
      </c>
      <c r="C362">
        <v>19</v>
      </c>
      <c r="F362" s="13" t="s">
        <v>8221</v>
      </c>
      <c r="G362">
        <v>2</v>
      </c>
    </row>
    <row r="363" spans="2:7" x14ac:dyDescent="0.3">
      <c r="B363" s="13" t="s">
        <v>8219</v>
      </c>
      <c r="C363">
        <v>94</v>
      </c>
      <c r="F363" s="13" t="s">
        <v>8221</v>
      </c>
      <c r="G363">
        <v>0</v>
      </c>
    </row>
    <row r="364" spans="2:7" x14ac:dyDescent="0.3">
      <c r="B364" s="13" t="s">
        <v>8219</v>
      </c>
      <c r="C364">
        <v>23</v>
      </c>
      <c r="F364" s="13" t="s">
        <v>8221</v>
      </c>
      <c r="G364">
        <v>3</v>
      </c>
    </row>
    <row r="365" spans="2:7" x14ac:dyDescent="0.3">
      <c r="B365" s="13" t="s">
        <v>8219</v>
      </c>
      <c r="C365">
        <v>15</v>
      </c>
      <c r="F365" s="13" t="s">
        <v>8221</v>
      </c>
      <c r="G365">
        <v>4</v>
      </c>
    </row>
    <row r="366" spans="2:7" x14ac:dyDescent="0.3">
      <c r="B366" s="13" t="s">
        <v>8219</v>
      </c>
      <c r="C366">
        <v>62</v>
      </c>
      <c r="F366" s="13" t="s">
        <v>8221</v>
      </c>
      <c r="G366">
        <v>3</v>
      </c>
    </row>
    <row r="367" spans="2:7" x14ac:dyDescent="0.3">
      <c r="B367" s="13" t="s">
        <v>8219</v>
      </c>
      <c r="C367">
        <v>74</v>
      </c>
      <c r="F367" s="13" t="s">
        <v>8221</v>
      </c>
      <c r="G367">
        <v>6</v>
      </c>
    </row>
    <row r="368" spans="2:7" x14ac:dyDescent="0.3">
      <c r="B368" s="13" t="s">
        <v>8219</v>
      </c>
      <c r="C368">
        <v>97</v>
      </c>
      <c r="F368" s="13" t="s">
        <v>8221</v>
      </c>
      <c r="G368">
        <v>0</v>
      </c>
    </row>
    <row r="369" spans="2:7" x14ac:dyDescent="0.3">
      <c r="B369" s="13" t="s">
        <v>8219</v>
      </c>
      <c r="C369">
        <v>55</v>
      </c>
      <c r="F369" s="13" t="s">
        <v>8221</v>
      </c>
      <c r="G369">
        <v>0</v>
      </c>
    </row>
    <row r="370" spans="2:7" x14ac:dyDescent="0.3">
      <c r="B370" s="13" t="s">
        <v>8219</v>
      </c>
      <c r="C370">
        <v>44</v>
      </c>
      <c r="F370" s="13" t="s">
        <v>8221</v>
      </c>
      <c r="G370">
        <v>0</v>
      </c>
    </row>
    <row r="371" spans="2:7" x14ac:dyDescent="0.3">
      <c r="B371" s="13" t="s">
        <v>8219</v>
      </c>
      <c r="C371">
        <v>110</v>
      </c>
      <c r="F371" s="13" t="s">
        <v>8221</v>
      </c>
      <c r="G371">
        <v>8</v>
      </c>
    </row>
    <row r="372" spans="2:7" x14ac:dyDescent="0.3">
      <c r="B372" s="13" t="s">
        <v>8219</v>
      </c>
      <c r="C372">
        <v>59</v>
      </c>
      <c r="F372" s="13" t="s">
        <v>8221</v>
      </c>
      <c r="G372">
        <v>5</v>
      </c>
    </row>
    <row r="373" spans="2:7" x14ac:dyDescent="0.3">
      <c r="B373" s="13" t="s">
        <v>8219</v>
      </c>
      <c r="C373">
        <v>62</v>
      </c>
      <c r="F373" s="13" t="s">
        <v>8221</v>
      </c>
      <c r="G373">
        <v>0</v>
      </c>
    </row>
    <row r="374" spans="2:7" x14ac:dyDescent="0.3">
      <c r="B374" s="13" t="s">
        <v>8219</v>
      </c>
      <c r="C374">
        <v>105</v>
      </c>
      <c r="F374" s="13" t="s">
        <v>8221</v>
      </c>
      <c r="G374">
        <v>2</v>
      </c>
    </row>
    <row r="375" spans="2:7" x14ac:dyDescent="0.3">
      <c r="B375" s="13" t="s">
        <v>8219</v>
      </c>
      <c r="C375">
        <v>26</v>
      </c>
      <c r="F375" s="13" t="s">
        <v>8221</v>
      </c>
      <c r="G375">
        <v>24</v>
      </c>
    </row>
    <row r="376" spans="2:7" x14ac:dyDescent="0.3">
      <c r="B376" s="13" t="s">
        <v>8219</v>
      </c>
      <c r="C376">
        <v>49</v>
      </c>
      <c r="F376" s="13" t="s">
        <v>8221</v>
      </c>
      <c r="G376">
        <v>0</v>
      </c>
    </row>
    <row r="377" spans="2:7" x14ac:dyDescent="0.3">
      <c r="B377" s="13" t="s">
        <v>8219</v>
      </c>
      <c r="C377">
        <v>68</v>
      </c>
      <c r="F377" s="13" t="s">
        <v>8221</v>
      </c>
      <c r="G377">
        <v>9</v>
      </c>
    </row>
    <row r="378" spans="2:7" x14ac:dyDescent="0.3">
      <c r="B378" s="13" t="s">
        <v>8219</v>
      </c>
      <c r="C378">
        <v>22</v>
      </c>
      <c r="F378" s="13" t="s">
        <v>8221</v>
      </c>
      <c r="G378">
        <v>0</v>
      </c>
    </row>
    <row r="379" spans="2:7" x14ac:dyDescent="0.3">
      <c r="B379" s="13" t="s">
        <v>8219</v>
      </c>
      <c r="C379">
        <v>18</v>
      </c>
      <c r="F379" s="13" t="s">
        <v>8221</v>
      </c>
      <c r="G379">
        <v>1</v>
      </c>
    </row>
    <row r="380" spans="2:7" x14ac:dyDescent="0.3">
      <c r="B380" s="13" t="s">
        <v>8219</v>
      </c>
      <c r="C380">
        <v>19</v>
      </c>
      <c r="F380" s="13" t="s">
        <v>8221</v>
      </c>
      <c r="G380">
        <v>10</v>
      </c>
    </row>
    <row r="381" spans="2:7" x14ac:dyDescent="0.3">
      <c r="B381" s="13" t="s">
        <v>8219</v>
      </c>
      <c r="C381">
        <v>99</v>
      </c>
      <c r="F381" s="13" t="s">
        <v>8221</v>
      </c>
      <c r="G381">
        <v>1</v>
      </c>
    </row>
    <row r="382" spans="2:7" x14ac:dyDescent="0.3">
      <c r="B382" s="13" t="s">
        <v>8219</v>
      </c>
      <c r="C382">
        <v>27</v>
      </c>
      <c r="F382" s="13" t="s">
        <v>8221</v>
      </c>
      <c r="G382">
        <v>0</v>
      </c>
    </row>
    <row r="383" spans="2:7" x14ac:dyDescent="0.3">
      <c r="B383" s="13" t="s">
        <v>8219</v>
      </c>
      <c r="C383">
        <v>25</v>
      </c>
      <c r="F383" s="13" t="s">
        <v>8221</v>
      </c>
      <c r="G383">
        <v>20</v>
      </c>
    </row>
    <row r="384" spans="2:7" x14ac:dyDescent="0.3">
      <c r="B384" s="13" t="s">
        <v>8219</v>
      </c>
      <c r="C384">
        <v>14</v>
      </c>
      <c r="F384" s="13" t="s">
        <v>8221</v>
      </c>
      <c r="G384">
        <v>30</v>
      </c>
    </row>
    <row r="385" spans="2:7" x14ac:dyDescent="0.3">
      <c r="B385" s="13" t="s">
        <v>8219</v>
      </c>
      <c r="C385">
        <v>35</v>
      </c>
      <c r="F385" s="13" t="s">
        <v>8221</v>
      </c>
      <c r="G385">
        <v>6</v>
      </c>
    </row>
    <row r="386" spans="2:7" x14ac:dyDescent="0.3">
      <c r="B386" s="13" t="s">
        <v>8219</v>
      </c>
      <c r="C386">
        <v>10</v>
      </c>
      <c r="F386" s="13" t="s">
        <v>8221</v>
      </c>
      <c r="G386">
        <v>15</v>
      </c>
    </row>
    <row r="387" spans="2:7" x14ac:dyDescent="0.3">
      <c r="B387" s="13" t="s">
        <v>8219</v>
      </c>
      <c r="C387">
        <v>29</v>
      </c>
      <c r="F387" s="13" t="s">
        <v>8221</v>
      </c>
      <c r="G387">
        <v>5</v>
      </c>
    </row>
    <row r="388" spans="2:7" x14ac:dyDescent="0.3">
      <c r="B388" s="13" t="s">
        <v>8219</v>
      </c>
      <c r="C388">
        <v>44</v>
      </c>
      <c r="F388" s="13" t="s">
        <v>8221</v>
      </c>
      <c r="G388">
        <v>0</v>
      </c>
    </row>
    <row r="389" spans="2:7" x14ac:dyDescent="0.3">
      <c r="B389" s="13" t="s">
        <v>8219</v>
      </c>
      <c r="C389">
        <v>17</v>
      </c>
      <c r="F389" s="13" t="s">
        <v>8221</v>
      </c>
      <c r="G389">
        <v>0</v>
      </c>
    </row>
    <row r="390" spans="2:7" x14ac:dyDescent="0.3">
      <c r="B390" s="13" t="s">
        <v>8219</v>
      </c>
      <c r="C390">
        <v>34</v>
      </c>
      <c r="F390" s="13" t="s">
        <v>8221</v>
      </c>
      <c r="G390">
        <v>28</v>
      </c>
    </row>
    <row r="391" spans="2:7" x14ac:dyDescent="0.3">
      <c r="B391" s="13" t="s">
        <v>8219</v>
      </c>
      <c r="C391">
        <v>14</v>
      </c>
      <c r="F391" s="13" t="s">
        <v>8221</v>
      </c>
      <c r="G391">
        <v>0</v>
      </c>
    </row>
    <row r="392" spans="2:7" x14ac:dyDescent="0.3">
      <c r="B392" s="13" t="s">
        <v>8219</v>
      </c>
      <c r="C392">
        <v>156</v>
      </c>
      <c r="F392" s="13" t="s">
        <v>8221</v>
      </c>
      <c r="G392">
        <v>5</v>
      </c>
    </row>
    <row r="393" spans="2:7" x14ac:dyDescent="0.3">
      <c r="B393" s="13" t="s">
        <v>8219</v>
      </c>
      <c r="C393">
        <v>128</v>
      </c>
      <c r="F393" s="13" t="s">
        <v>8221</v>
      </c>
      <c r="G393">
        <v>7</v>
      </c>
    </row>
    <row r="394" spans="2:7" x14ac:dyDescent="0.3">
      <c r="B394" s="13" t="s">
        <v>8219</v>
      </c>
      <c r="C394">
        <v>60</v>
      </c>
      <c r="F394" s="13" t="s">
        <v>8221</v>
      </c>
      <c r="G394">
        <v>30</v>
      </c>
    </row>
    <row r="395" spans="2:7" x14ac:dyDescent="0.3">
      <c r="B395" s="13" t="s">
        <v>8219</v>
      </c>
      <c r="C395">
        <v>32</v>
      </c>
      <c r="F395" s="13" t="s">
        <v>8221</v>
      </c>
      <c r="G395">
        <v>2</v>
      </c>
    </row>
    <row r="396" spans="2:7" x14ac:dyDescent="0.3">
      <c r="B396" s="13" t="s">
        <v>8219</v>
      </c>
      <c r="C396">
        <v>53</v>
      </c>
      <c r="F396" s="13" t="s">
        <v>8221</v>
      </c>
      <c r="G396">
        <v>30</v>
      </c>
    </row>
    <row r="397" spans="2:7" x14ac:dyDescent="0.3">
      <c r="B397" s="13" t="s">
        <v>8219</v>
      </c>
      <c r="C397">
        <v>184</v>
      </c>
      <c r="F397" s="13" t="s">
        <v>8221</v>
      </c>
      <c r="G397">
        <v>2</v>
      </c>
    </row>
    <row r="398" spans="2:7" x14ac:dyDescent="0.3">
      <c r="B398" s="13" t="s">
        <v>8219</v>
      </c>
      <c r="C398">
        <v>90</v>
      </c>
      <c r="F398" s="13" t="s">
        <v>8221</v>
      </c>
      <c r="G398">
        <v>0</v>
      </c>
    </row>
    <row r="399" spans="2:7" x14ac:dyDescent="0.3">
      <c r="B399" s="13" t="s">
        <v>8219</v>
      </c>
      <c r="C399">
        <v>71</v>
      </c>
      <c r="F399" s="13" t="s">
        <v>8221</v>
      </c>
      <c r="G399">
        <v>2</v>
      </c>
    </row>
    <row r="400" spans="2:7" x14ac:dyDescent="0.3">
      <c r="B400" s="13" t="s">
        <v>8219</v>
      </c>
      <c r="C400">
        <v>87</v>
      </c>
      <c r="F400" s="13" t="s">
        <v>8221</v>
      </c>
      <c r="G400">
        <v>1</v>
      </c>
    </row>
    <row r="401" spans="2:7" x14ac:dyDescent="0.3">
      <c r="B401" s="13" t="s">
        <v>8219</v>
      </c>
      <c r="C401">
        <v>28</v>
      </c>
      <c r="F401" s="13" t="s">
        <v>8221</v>
      </c>
      <c r="G401">
        <v>2</v>
      </c>
    </row>
    <row r="402" spans="2:7" x14ac:dyDescent="0.3">
      <c r="B402" s="13" t="s">
        <v>8219</v>
      </c>
      <c r="C402">
        <v>56</v>
      </c>
      <c r="F402" s="13" t="s">
        <v>8221</v>
      </c>
      <c r="G402">
        <v>14</v>
      </c>
    </row>
    <row r="403" spans="2:7" x14ac:dyDescent="0.3">
      <c r="B403" s="13" t="s">
        <v>8219</v>
      </c>
      <c r="C403">
        <v>51</v>
      </c>
      <c r="F403" s="13" t="s">
        <v>8221</v>
      </c>
      <c r="G403">
        <v>31</v>
      </c>
    </row>
    <row r="404" spans="2:7" x14ac:dyDescent="0.3">
      <c r="B404" s="13" t="s">
        <v>8219</v>
      </c>
      <c r="C404">
        <v>75</v>
      </c>
      <c r="F404" s="13" t="s">
        <v>8221</v>
      </c>
      <c r="G404">
        <v>16</v>
      </c>
    </row>
    <row r="405" spans="2:7" x14ac:dyDescent="0.3">
      <c r="B405" s="13" t="s">
        <v>8219</v>
      </c>
      <c r="C405">
        <v>38</v>
      </c>
      <c r="F405" s="13" t="s">
        <v>8221</v>
      </c>
      <c r="G405">
        <v>12</v>
      </c>
    </row>
    <row r="406" spans="2:7" x14ac:dyDescent="0.3">
      <c r="B406" s="13" t="s">
        <v>8219</v>
      </c>
      <c r="C406">
        <v>18</v>
      </c>
      <c r="F406" s="13" t="s">
        <v>8221</v>
      </c>
      <c r="G406">
        <v>96</v>
      </c>
    </row>
    <row r="407" spans="2:7" x14ac:dyDescent="0.3">
      <c r="B407" s="13" t="s">
        <v>8219</v>
      </c>
      <c r="C407">
        <v>54</v>
      </c>
      <c r="F407" s="13" t="s">
        <v>8221</v>
      </c>
      <c r="G407">
        <v>16</v>
      </c>
    </row>
    <row r="408" spans="2:7" x14ac:dyDescent="0.3">
      <c r="B408" s="13" t="s">
        <v>8219</v>
      </c>
      <c r="C408">
        <v>71</v>
      </c>
      <c r="F408" s="13" t="s">
        <v>8221</v>
      </c>
      <c r="G408">
        <v>5</v>
      </c>
    </row>
    <row r="409" spans="2:7" x14ac:dyDescent="0.3">
      <c r="B409" s="13" t="s">
        <v>8219</v>
      </c>
      <c r="C409">
        <v>57</v>
      </c>
      <c r="F409" s="13" t="s">
        <v>8221</v>
      </c>
      <c r="G409">
        <v>0</v>
      </c>
    </row>
    <row r="410" spans="2:7" x14ac:dyDescent="0.3">
      <c r="B410" s="13" t="s">
        <v>8219</v>
      </c>
      <c r="C410">
        <v>43</v>
      </c>
      <c r="F410" s="13" t="s">
        <v>8221</v>
      </c>
      <c r="G410">
        <v>8</v>
      </c>
    </row>
    <row r="411" spans="2:7" x14ac:dyDescent="0.3">
      <c r="B411" s="13" t="s">
        <v>8219</v>
      </c>
      <c r="C411">
        <v>52</v>
      </c>
      <c r="F411" s="13" t="s">
        <v>8221</v>
      </c>
      <c r="G411">
        <v>7</v>
      </c>
    </row>
    <row r="412" spans="2:7" x14ac:dyDescent="0.3">
      <c r="B412" s="13" t="s">
        <v>8219</v>
      </c>
      <c r="C412">
        <v>27</v>
      </c>
      <c r="F412" s="13" t="s">
        <v>8221</v>
      </c>
      <c r="G412">
        <v>24</v>
      </c>
    </row>
    <row r="413" spans="2:7" x14ac:dyDescent="0.3">
      <c r="B413" s="13" t="s">
        <v>8219</v>
      </c>
      <c r="C413">
        <v>12</v>
      </c>
      <c r="F413" s="13" t="s">
        <v>8221</v>
      </c>
      <c r="G413">
        <v>121</v>
      </c>
    </row>
    <row r="414" spans="2:7" x14ac:dyDescent="0.3">
      <c r="B414" s="13" t="s">
        <v>8219</v>
      </c>
      <c r="C414">
        <v>33</v>
      </c>
      <c r="F414" s="13" t="s">
        <v>8221</v>
      </c>
      <c r="G414">
        <v>196</v>
      </c>
    </row>
    <row r="415" spans="2:7" x14ac:dyDescent="0.3">
      <c r="B415" s="13" t="s">
        <v>8219</v>
      </c>
      <c r="C415">
        <v>96</v>
      </c>
      <c r="F415" s="13" t="s">
        <v>8221</v>
      </c>
      <c r="G415">
        <v>5</v>
      </c>
    </row>
    <row r="416" spans="2:7" x14ac:dyDescent="0.3">
      <c r="B416" s="13" t="s">
        <v>8219</v>
      </c>
      <c r="C416">
        <v>28</v>
      </c>
      <c r="F416" s="13" t="s">
        <v>8221</v>
      </c>
      <c r="G416">
        <v>73</v>
      </c>
    </row>
    <row r="417" spans="2:7" x14ac:dyDescent="0.3">
      <c r="B417" s="13" t="s">
        <v>8219</v>
      </c>
      <c r="C417">
        <v>43</v>
      </c>
      <c r="F417" s="13" t="s">
        <v>8221</v>
      </c>
      <c r="G417">
        <v>93</v>
      </c>
    </row>
    <row r="418" spans="2:7" x14ac:dyDescent="0.3">
      <c r="B418" s="13" t="s">
        <v>8219</v>
      </c>
      <c r="C418">
        <v>205</v>
      </c>
      <c r="F418" s="13" t="s">
        <v>8221</v>
      </c>
      <c r="G418">
        <v>17</v>
      </c>
    </row>
    <row r="419" spans="2:7" x14ac:dyDescent="0.3">
      <c r="B419" s="13" t="s">
        <v>8219</v>
      </c>
      <c r="C419">
        <v>23</v>
      </c>
      <c r="F419" s="13" t="s">
        <v>8221</v>
      </c>
      <c r="G419">
        <v>7</v>
      </c>
    </row>
    <row r="420" spans="2:7" x14ac:dyDescent="0.3">
      <c r="B420" s="13" t="s">
        <v>8219</v>
      </c>
      <c r="C420">
        <v>19</v>
      </c>
      <c r="F420" s="13" t="s">
        <v>8221</v>
      </c>
      <c r="G420">
        <v>17</v>
      </c>
    </row>
    <row r="421" spans="2:7" x14ac:dyDescent="0.3">
      <c r="B421" s="13" t="s">
        <v>8219</v>
      </c>
      <c r="C421">
        <v>14</v>
      </c>
      <c r="F421" s="13" t="s">
        <v>8221</v>
      </c>
      <c r="G421">
        <v>171</v>
      </c>
    </row>
    <row r="422" spans="2:7" x14ac:dyDescent="0.3">
      <c r="B422" s="13" t="s">
        <v>8219</v>
      </c>
      <c r="C422">
        <v>38</v>
      </c>
      <c r="F422" s="13" t="s">
        <v>8221</v>
      </c>
      <c r="G422">
        <v>188</v>
      </c>
    </row>
    <row r="423" spans="2:7" x14ac:dyDescent="0.3">
      <c r="B423" s="13" t="s">
        <v>8219</v>
      </c>
      <c r="C423">
        <v>78</v>
      </c>
      <c r="F423" s="13" t="s">
        <v>8221</v>
      </c>
      <c r="G423">
        <v>110</v>
      </c>
    </row>
    <row r="424" spans="2:7" x14ac:dyDescent="0.3">
      <c r="B424" s="13" t="s">
        <v>8219</v>
      </c>
      <c r="C424">
        <v>69</v>
      </c>
      <c r="F424" s="13" t="s">
        <v>8221</v>
      </c>
      <c r="G424">
        <v>37</v>
      </c>
    </row>
    <row r="425" spans="2:7" x14ac:dyDescent="0.3">
      <c r="B425" s="13" t="s">
        <v>8219</v>
      </c>
      <c r="C425">
        <v>33</v>
      </c>
      <c r="F425" s="13" t="s">
        <v>8221</v>
      </c>
      <c r="G425">
        <v>9</v>
      </c>
    </row>
    <row r="426" spans="2:7" x14ac:dyDescent="0.3">
      <c r="B426" s="13" t="s">
        <v>8219</v>
      </c>
      <c r="C426">
        <v>54</v>
      </c>
      <c r="F426" s="13" t="s">
        <v>8221</v>
      </c>
      <c r="G426">
        <v>29</v>
      </c>
    </row>
    <row r="427" spans="2:7" x14ac:dyDescent="0.3">
      <c r="B427" s="13" t="s">
        <v>8219</v>
      </c>
      <c r="C427">
        <v>99</v>
      </c>
      <c r="F427" s="13" t="s">
        <v>8221</v>
      </c>
      <c r="G427">
        <v>6</v>
      </c>
    </row>
    <row r="428" spans="2:7" x14ac:dyDescent="0.3">
      <c r="B428" s="13" t="s">
        <v>8219</v>
      </c>
      <c r="C428">
        <v>49</v>
      </c>
      <c r="F428" s="13" t="s">
        <v>8221</v>
      </c>
      <c r="G428">
        <v>30</v>
      </c>
    </row>
    <row r="429" spans="2:7" x14ac:dyDescent="0.3">
      <c r="B429" s="13" t="s">
        <v>8219</v>
      </c>
      <c r="C429">
        <v>11</v>
      </c>
      <c r="F429" s="13" t="s">
        <v>8221</v>
      </c>
      <c r="G429">
        <v>81</v>
      </c>
    </row>
    <row r="430" spans="2:7" x14ac:dyDescent="0.3">
      <c r="B430" s="13" t="s">
        <v>8219</v>
      </c>
      <c r="C430">
        <v>38</v>
      </c>
      <c r="F430" s="13" t="s">
        <v>8221</v>
      </c>
      <c r="G430">
        <v>4</v>
      </c>
    </row>
    <row r="431" spans="2:7" x14ac:dyDescent="0.3">
      <c r="B431" s="13" t="s">
        <v>8219</v>
      </c>
      <c r="C431">
        <v>16</v>
      </c>
      <c r="F431" s="13" t="s">
        <v>8221</v>
      </c>
      <c r="G431">
        <v>11</v>
      </c>
    </row>
    <row r="432" spans="2:7" x14ac:dyDescent="0.3">
      <c r="B432" s="13" t="s">
        <v>8219</v>
      </c>
      <c r="C432">
        <v>32</v>
      </c>
      <c r="F432" s="13" t="s">
        <v>8221</v>
      </c>
      <c r="G432">
        <v>14</v>
      </c>
    </row>
    <row r="433" spans="2:7" x14ac:dyDescent="0.3">
      <c r="B433" s="13" t="s">
        <v>8219</v>
      </c>
      <c r="C433">
        <v>20</v>
      </c>
      <c r="F433" s="13" t="s">
        <v>8221</v>
      </c>
      <c r="G433">
        <v>5</v>
      </c>
    </row>
    <row r="434" spans="2:7" x14ac:dyDescent="0.3">
      <c r="B434" s="13" t="s">
        <v>8219</v>
      </c>
      <c r="C434">
        <v>154</v>
      </c>
      <c r="F434" s="13" t="s">
        <v>8221</v>
      </c>
      <c r="G434">
        <v>45</v>
      </c>
    </row>
    <row r="435" spans="2:7" x14ac:dyDescent="0.3">
      <c r="B435" s="13" t="s">
        <v>8219</v>
      </c>
      <c r="C435">
        <v>41</v>
      </c>
      <c r="F435" s="13" t="s">
        <v>8221</v>
      </c>
      <c r="G435">
        <v>8</v>
      </c>
    </row>
    <row r="436" spans="2:7" x14ac:dyDescent="0.3">
      <c r="B436" s="13" t="s">
        <v>8219</v>
      </c>
      <c r="C436">
        <v>75</v>
      </c>
      <c r="F436" s="13" t="s">
        <v>8221</v>
      </c>
      <c r="G436">
        <v>3</v>
      </c>
    </row>
    <row r="437" spans="2:7" x14ac:dyDescent="0.3">
      <c r="B437" s="13" t="s">
        <v>8219</v>
      </c>
      <c r="C437">
        <v>40</v>
      </c>
      <c r="F437" s="13" t="s">
        <v>8221</v>
      </c>
      <c r="G437">
        <v>24</v>
      </c>
    </row>
    <row r="438" spans="2:7" x14ac:dyDescent="0.3">
      <c r="B438" s="13" t="s">
        <v>8219</v>
      </c>
      <c r="C438">
        <v>46</v>
      </c>
      <c r="F438" s="13" t="s">
        <v>8221</v>
      </c>
      <c r="G438">
        <v>18</v>
      </c>
    </row>
    <row r="439" spans="2:7" x14ac:dyDescent="0.3">
      <c r="B439" s="13" t="s">
        <v>8219</v>
      </c>
      <c r="C439">
        <v>62</v>
      </c>
      <c r="F439" s="13" t="s">
        <v>8221</v>
      </c>
      <c r="G439">
        <v>12</v>
      </c>
    </row>
    <row r="440" spans="2:7" x14ac:dyDescent="0.3">
      <c r="B440" s="13" t="s">
        <v>8219</v>
      </c>
      <c r="C440">
        <v>61</v>
      </c>
      <c r="F440" s="13" t="s">
        <v>8221</v>
      </c>
      <c r="G440">
        <v>123</v>
      </c>
    </row>
    <row r="441" spans="2:7" x14ac:dyDescent="0.3">
      <c r="B441" s="13" t="s">
        <v>8219</v>
      </c>
      <c r="C441">
        <v>96</v>
      </c>
      <c r="F441" s="13" t="s">
        <v>8221</v>
      </c>
      <c r="G441">
        <v>96</v>
      </c>
    </row>
    <row r="442" spans="2:7" x14ac:dyDescent="0.3">
      <c r="B442" s="13" t="s">
        <v>8219</v>
      </c>
      <c r="C442">
        <v>190</v>
      </c>
      <c r="F442" s="13" t="s">
        <v>8221</v>
      </c>
      <c r="G442">
        <v>31</v>
      </c>
    </row>
    <row r="443" spans="2:7" x14ac:dyDescent="0.3">
      <c r="B443" s="13" t="s">
        <v>8219</v>
      </c>
      <c r="C443">
        <v>94</v>
      </c>
      <c r="F443" s="13" t="s">
        <v>8221</v>
      </c>
      <c r="G443">
        <v>4</v>
      </c>
    </row>
    <row r="444" spans="2:7" x14ac:dyDescent="0.3">
      <c r="B444" s="13" t="s">
        <v>8219</v>
      </c>
      <c r="C444">
        <v>39</v>
      </c>
      <c r="F444" s="13" t="s">
        <v>8221</v>
      </c>
      <c r="G444">
        <v>3</v>
      </c>
    </row>
    <row r="445" spans="2:7" x14ac:dyDescent="0.3">
      <c r="B445" s="13" t="s">
        <v>8219</v>
      </c>
      <c r="C445">
        <v>127</v>
      </c>
      <c r="F445" s="13" t="s">
        <v>8221</v>
      </c>
      <c r="G445">
        <v>179</v>
      </c>
    </row>
    <row r="446" spans="2:7" x14ac:dyDescent="0.3">
      <c r="B446" s="13" t="s">
        <v>8219</v>
      </c>
      <c r="C446">
        <v>159</v>
      </c>
      <c r="F446" s="13" t="s">
        <v>8221</v>
      </c>
      <c r="G446">
        <v>3</v>
      </c>
    </row>
    <row r="447" spans="2:7" x14ac:dyDescent="0.3">
      <c r="B447" s="13" t="s">
        <v>8219</v>
      </c>
      <c r="C447">
        <v>177</v>
      </c>
      <c r="F447" s="13" t="s">
        <v>8221</v>
      </c>
      <c r="G447">
        <v>23</v>
      </c>
    </row>
    <row r="448" spans="2:7" x14ac:dyDescent="0.3">
      <c r="B448" s="13" t="s">
        <v>8219</v>
      </c>
      <c r="C448">
        <v>47</v>
      </c>
      <c r="F448" s="13" t="s">
        <v>8221</v>
      </c>
      <c r="G448">
        <v>23</v>
      </c>
    </row>
    <row r="449" spans="2:7" x14ac:dyDescent="0.3">
      <c r="B449" s="13" t="s">
        <v>8219</v>
      </c>
      <c r="C449">
        <v>1</v>
      </c>
      <c r="F449" s="13" t="s">
        <v>8221</v>
      </c>
      <c r="G449">
        <v>41</v>
      </c>
    </row>
    <row r="450" spans="2:7" x14ac:dyDescent="0.3">
      <c r="B450" s="13" t="s">
        <v>8219</v>
      </c>
      <c r="C450">
        <v>16</v>
      </c>
      <c r="F450" s="13" t="s">
        <v>8221</v>
      </c>
      <c r="G450">
        <v>0</v>
      </c>
    </row>
    <row r="451" spans="2:7" x14ac:dyDescent="0.3">
      <c r="B451" s="13" t="s">
        <v>8219</v>
      </c>
      <c r="C451">
        <v>115</v>
      </c>
      <c r="F451" s="13" t="s">
        <v>8221</v>
      </c>
      <c r="G451">
        <v>32</v>
      </c>
    </row>
    <row r="452" spans="2:7" x14ac:dyDescent="0.3">
      <c r="B452" s="13" t="s">
        <v>8219</v>
      </c>
      <c r="C452">
        <v>133</v>
      </c>
      <c r="F452" s="13" t="s">
        <v>8221</v>
      </c>
      <c r="G452">
        <v>2</v>
      </c>
    </row>
    <row r="453" spans="2:7" x14ac:dyDescent="0.3">
      <c r="B453" s="13" t="s">
        <v>8219</v>
      </c>
      <c r="C453">
        <v>70</v>
      </c>
      <c r="F453" s="13" t="s">
        <v>8221</v>
      </c>
      <c r="G453">
        <v>7</v>
      </c>
    </row>
    <row r="454" spans="2:7" x14ac:dyDescent="0.3">
      <c r="B454" s="13" t="s">
        <v>8219</v>
      </c>
      <c r="C454">
        <v>62</v>
      </c>
      <c r="F454" s="13" t="s">
        <v>8221</v>
      </c>
      <c r="G454">
        <v>4</v>
      </c>
    </row>
    <row r="455" spans="2:7" x14ac:dyDescent="0.3">
      <c r="B455" s="13" t="s">
        <v>8219</v>
      </c>
      <c r="C455">
        <v>10</v>
      </c>
      <c r="F455" s="13" t="s">
        <v>8221</v>
      </c>
      <c r="G455">
        <v>196</v>
      </c>
    </row>
    <row r="456" spans="2:7" x14ac:dyDescent="0.3">
      <c r="B456" s="13" t="s">
        <v>8219</v>
      </c>
      <c r="C456">
        <v>499</v>
      </c>
      <c r="F456" s="13" t="s">
        <v>8221</v>
      </c>
      <c r="G456">
        <v>11</v>
      </c>
    </row>
    <row r="457" spans="2:7" x14ac:dyDescent="0.3">
      <c r="B457" s="13" t="s">
        <v>8219</v>
      </c>
      <c r="C457">
        <v>47</v>
      </c>
      <c r="F457" s="13" t="s">
        <v>8221</v>
      </c>
      <c r="G457">
        <v>9</v>
      </c>
    </row>
    <row r="458" spans="2:7" x14ac:dyDescent="0.3">
      <c r="B458" s="13" t="s">
        <v>8219</v>
      </c>
      <c r="C458">
        <v>28</v>
      </c>
      <c r="F458" s="13" t="s">
        <v>8221</v>
      </c>
      <c r="G458">
        <v>5</v>
      </c>
    </row>
    <row r="459" spans="2:7" x14ac:dyDescent="0.3">
      <c r="B459" s="13" t="s">
        <v>8219</v>
      </c>
      <c r="C459">
        <v>24</v>
      </c>
      <c r="F459" s="13" t="s">
        <v>8221</v>
      </c>
      <c r="G459">
        <v>8</v>
      </c>
    </row>
    <row r="460" spans="2:7" x14ac:dyDescent="0.3">
      <c r="B460" s="13" t="s">
        <v>8219</v>
      </c>
      <c r="C460">
        <v>76</v>
      </c>
      <c r="F460" s="13" t="s">
        <v>8221</v>
      </c>
      <c r="G460">
        <v>229</v>
      </c>
    </row>
    <row r="461" spans="2:7" x14ac:dyDescent="0.3">
      <c r="B461" s="13" t="s">
        <v>8219</v>
      </c>
      <c r="C461">
        <v>98</v>
      </c>
      <c r="F461" s="13" t="s">
        <v>8221</v>
      </c>
      <c r="G461">
        <v>40</v>
      </c>
    </row>
    <row r="462" spans="2:7" x14ac:dyDescent="0.3">
      <c r="B462" s="13" t="s">
        <v>8219</v>
      </c>
      <c r="C462">
        <v>30</v>
      </c>
      <c r="F462" s="13" t="s">
        <v>8221</v>
      </c>
      <c r="G462">
        <v>123</v>
      </c>
    </row>
    <row r="463" spans="2:7" x14ac:dyDescent="0.3">
      <c r="B463" s="13" t="s">
        <v>8219</v>
      </c>
      <c r="C463">
        <v>478</v>
      </c>
      <c r="F463" s="13" t="s">
        <v>8221</v>
      </c>
      <c r="G463">
        <v>5</v>
      </c>
    </row>
    <row r="464" spans="2:7" x14ac:dyDescent="0.3">
      <c r="B464" s="13" t="s">
        <v>8219</v>
      </c>
      <c r="C464">
        <v>74</v>
      </c>
      <c r="F464" s="13" t="s">
        <v>8221</v>
      </c>
      <c r="G464">
        <v>148</v>
      </c>
    </row>
    <row r="465" spans="2:7" x14ac:dyDescent="0.3">
      <c r="B465" s="13" t="s">
        <v>8219</v>
      </c>
      <c r="C465">
        <v>131</v>
      </c>
      <c r="F465" s="13" t="s">
        <v>8221</v>
      </c>
      <c r="G465">
        <v>10</v>
      </c>
    </row>
    <row r="466" spans="2:7" x14ac:dyDescent="0.3">
      <c r="B466" s="13" t="s">
        <v>8219</v>
      </c>
      <c r="C466">
        <v>61</v>
      </c>
      <c r="F466" s="13" t="s">
        <v>8221</v>
      </c>
      <c r="G466">
        <v>4</v>
      </c>
    </row>
    <row r="467" spans="2:7" x14ac:dyDescent="0.3">
      <c r="B467" s="13" t="s">
        <v>8219</v>
      </c>
      <c r="C467">
        <v>1071</v>
      </c>
      <c r="F467" s="13" t="s">
        <v>8221</v>
      </c>
      <c r="G467">
        <v>21</v>
      </c>
    </row>
    <row r="468" spans="2:7" x14ac:dyDescent="0.3">
      <c r="B468" s="13" t="s">
        <v>8219</v>
      </c>
      <c r="C468">
        <v>122</v>
      </c>
      <c r="F468" s="13" t="s">
        <v>8221</v>
      </c>
      <c r="G468">
        <v>2</v>
      </c>
    </row>
    <row r="469" spans="2:7" x14ac:dyDescent="0.3">
      <c r="B469" s="13" t="s">
        <v>8219</v>
      </c>
      <c r="C469">
        <v>111</v>
      </c>
      <c r="F469" s="13" t="s">
        <v>8221</v>
      </c>
      <c r="G469">
        <v>0</v>
      </c>
    </row>
    <row r="470" spans="2:7" x14ac:dyDescent="0.3">
      <c r="B470" s="13" t="s">
        <v>8219</v>
      </c>
      <c r="C470">
        <v>255</v>
      </c>
      <c r="F470" s="13" t="s">
        <v>8221</v>
      </c>
      <c r="G470">
        <v>4</v>
      </c>
    </row>
    <row r="471" spans="2:7" x14ac:dyDescent="0.3">
      <c r="B471" s="13" t="s">
        <v>8219</v>
      </c>
      <c r="C471">
        <v>141</v>
      </c>
      <c r="F471" s="13" t="s">
        <v>8221</v>
      </c>
      <c r="G471">
        <v>1</v>
      </c>
    </row>
    <row r="472" spans="2:7" x14ac:dyDescent="0.3">
      <c r="B472" s="13" t="s">
        <v>8219</v>
      </c>
      <c r="C472">
        <v>159</v>
      </c>
      <c r="F472" s="13" t="s">
        <v>8221</v>
      </c>
      <c r="G472">
        <v>30</v>
      </c>
    </row>
    <row r="473" spans="2:7" x14ac:dyDescent="0.3">
      <c r="B473" s="13" t="s">
        <v>8219</v>
      </c>
      <c r="C473">
        <v>99</v>
      </c>
      <c r="F473" s="13" t="s">
        <v>8221</v>
      </c>
      <c r="G473">
        <v>3</v>
      </c>
    </row>
    <row r="474" spans="2:7" x14ac:dyDescent="0.3">
      <c r="B474" s="13" t="s">
        <v>8219</v>
      </c>
      <c r="C474">
        <v>96</v>
      </c>
      <c r="F474" s="13" t="s">
        <v>8221</v>
      </c>
      <c r="G474">
        <v>975</v>
      </c>
    </row>
    <row r="475" spans="2:7" x14ac:dyDescent="0.3">
      <c r="B475" s="13" t="s">
        <v>8219</v>
      </c>
      <c r="C475">
        <v>27</v>
      </c>
      <c r="F475" s="13" t="s">
        <v>8221</v>
      </c>
      <c r="G475">
        <v>167</v>
      </c>
    </row>
    <row r="476" spans="2:7" x14ac:dyDescent="0.3">
      <c r="B476" s="13" t="s">
        <v>8219</v>
      </c>
      <c r="C476">
        <v>166</v>
      </c>
      <c r="F476" s="13" t="s">
        <v>8221</v>
      </c>
      <c r="G476">
        <v>5</v>
      </c>
    </row>
    <row r="477" spans="2:7" x14ac:dyDescent="0.3">
      <c r="B477" s="13" t="s">
        <v>8219</v>
      </c>
      <c r="C477">
        <v>76</v>
      </c>
      <c r="F477" s="13" t="s">
        <v>8221</v>
      </c>
      <c r="G477">
        <v>18</v>
      </c>
    </row>
    <row r="478" spans="2:7" x14ac:dyDescent="0.3">
      <c r="B478" s="13" t="s">
        <v>8219</v>
      </c>
      <c r="C478">
        <v>211</v>
      </c>
      <c r="F478" s="13" t="s">
        <v>8221</v>
      </c>
      <c r="G478">
        <v>98</v>
      </c>
    </row>
    <row r="479" spans="2:7" x14ac:dyDescent="0.3">
      <c r="B479" s="13" t="s">
        <v>8219</v>
      </c>
      <c r="C479">
        <v>21</v>
      </c>
      <c r="F479" s="13" t="s">
        <v>8221</v>
      </c>
      <c r="G479">
        <v>4</v>
      </c>
    </row>
    <row r="480" spans="2:7" x14ac:dyDescent="0.3">
      <c r="B480" s="13" t="s">
        <v>8219</v>
      </c>
      <c r="C480">
        <v>61</v>
      </c>
      <c r="F480" s="13" t="s">
        <v>8221</v>
      </c>
      <c r="G480">
        <v>3</v>
      </c>
    </row>
    <row r="481" spans="2:7" x14ac:dyDescent="0.3">
      <c r="B481" s="13" t="s">
        <v>8219</v>
      </c>
      <c r="C481">
        <v>30</v>
      </c>
      <c r="F481" s="13" t="s">
        <v>8221</v>
      </c>
      <c r="G481">
        <v>1</v>
      </c>
    </row>
    <row r="482" spans="2:7" x14ac:dyDescent="0.3">
      <c r="B482" s="13" t="s">
        <v>8219</v>
      </c>
      <c r="C482">
        <v>375</v>
      </c>
      <c r="F482" s="13" t="s">
        <v>8221</v>
      </c>
      <c r="G482">
        <v>0</v>
      </c>
    </row>
    <row r="483" spans="2:7" x14ac:dyDescent="0.3">
      <c r="B483" s="13" t="s">
        <v>8219</v>
      </c>
      <c r="C483">
        <v>111</v>
      </c>
      <c r="F483" s="13" t="s">
        <v>8221</v>
      </c>
      <c r="G483">
        <v>9</v>
      </c>
    </row>
    <row r="484" spans="2:7" x14ac:dyDescent="0.3">
      <c r="B484" s="13" t="s">
        <v>8219</v>
      </c>
      <c r="C484">
        <v>123</v>
      </c>
      <c r="F484" s="13" t="s">
        <v>8221</v>
      </c>
      <c r="G484">
        <v>2</v>
      </c>
    </row>
    <row r="485" spans="2:7" x14ac:dyDescent="0.3">
      <c r="B485" s="13" t="s">
        <v>8219</v>
      </c>
      <c r="C485">
        <v>70</v>
      </c>
      <c r="F485" s="13" t="s">
        <v>8221</v>
      </c>
      <c r="G485">
        <v>0</v>
      </c>
    </row>
    <row r="486" spans="2:7" x14ac:dyDescent="0.3">
      <c r="B486" s="13" t="s">
        <v>8219</v>
      </c>
      <c r="C486">
        <v>85</v>
      </c>
      <c r="F486" s="13" t="s">
        <v>8221</v>
      </c>
      <c r="G486">
        <v>147</v>
      </c>
    </row>
    <row r="487" spans="2:7" x14ac:dyDescent="0.3">
      <c r="B487" s="13" t="s">
        <v>8219</v>
      </c>
      <c r="C487">
        <v>86</v>
      </c>
      <c r="F487" s="13" t="s">
        <v>8221</v>
      </c>
      <c r="G487">
        <v>49</v>
      </c>
    </row>
    <row r="488" spans="2:7" x14ac:dyDescent="0.3">
      <c r="B488" s="13" t="s">
        <v>8219</v>
      </c>
      <c r="C488">
        <v>13</v>
      </c>
      <c r="F488" s="13" t="s">
        <v>8221</v>
      </c>
      <c r="G488">
        <v>1</v>
      </c>
    </row>
    <row r="489" spans="2:7" x14ac:dyDescent="0.3">
      <c r="B489" s="13" t="s">
        <v>8219</v>
      </c>
      <c r="C489">
        <v>33</v>
      </c>
      <c r="F489" s="13" t="s">
        <v>8221</v>
      </c>
      <c r="G489">
        <v>2</v>
      </c>
    </row>
    <row r="490" spans="2:7" x14ac:dyDescent="0.3">
      <c r="B490" s="13" t="s">
        <v>8219</v>
      </c>
      <c r="C490">
        <v>15</v>
      </c>
      <c r="F490" s="13" t="s">
        <v>8221</v>
      </c>
      <c r="G490">
        <v>7</v>
      </c>
    </row>
    <row r="491" spans="2:7" x14ac:dyDescent="0.3">
      <c r="B491" s="13" t="s">
        <v>8219</v>
      </c>
      <c r="C491">
        <v>273</v>
      </c>
      <c r="F491" s="13" t="s">
        <v>8221</v>
      </c>
      <c r="G491">
        <v>4</v>
      </c>
    </row>
    <row r="492" spans="2:7" x14ac:dyDescent="0.3">
      <c r="B492" s="13" t="s">
        <v>8219</v>
      </c>
      <c r="C492">
        <v>714</v>
      </c>
      <c r="F492" s="13" t="s">
        <v>8221</v>
      </c>
      <c r="G492">
        <v>27</v>
      </c>
    </row>
    <row r="493" spans="2:7" x14ac:dyDescent="0.3">
      <c r="B493" s="13" t="s">
        <v>8219</v>
      </c>
      <c r="C493">
        <v>170</v>
      </c>
      <c r="F493" s="13" t="s">
        <v>8221</v>
      </c>
      <c r="G493">
        <v>94</v>
      </c>
    </row>
    <row r="494" spans="2:7" x14ac:dyDescent="0.3">
      <c r="B494" s="13" t="s">
        <v>8219</v>
      </c>
      <c r="C494">
        <v>512</v>
      </c>
      <c r="F494" s="13" t="s">
        <v>8221</v>
      </c>
      <c r="G494">
        <v>29</v>
      </c>
    </row>
    <row r="495" spans="2:7" x14ac:dyDescent="0.3">
      <c r="B495" s="13" t="s">
        <v>8219</v>
      </c>
      <c r="C495">
        <v>314</v>
      </c>
      <c r="F495" s="13" t="s">
        <v>8221</v>
      </c>
      <c r="G495">
        <v>7</v>
      </c>
    </row>
    <row r="496" spans="2:7" x14ac:dyDescent="0.3">
      <c r="B496" s="13" t="s">
        <v>8219</v>
      </c>
      <c r="C496">
        <v>167</v>
      </c>
      <c r="F496" s="13" t="s">
        <v>8221</v>
      </c>
      <c r="G496">
        <v>22</v>
      </c>
    </row>
    <row r="497" spans="2:7" x14ac:dyDescent="0.3">
      <c r="B497" s="13" t="s">
        <v>8219</v>
      </c>
      <c r="C497">
        <v>9</v>
      </c>
      <c r="F497" s="13" t="s">
        <v>8221</v>
      </c>
      <c r="G497">
        <v>1</v>
      </c>
    </row>
    <row r="498" spans="2:7" x14ac:dyDescent="0.3">
      <c r="B498" s="13" t="s">
        <v>8219</v>
      </c>
      <c r="C498">
        <v>103</v>
      </c>
      <c r="F498" s="13" t="s">
        <v>8221</v>
      </c>
      <c r="G498">
        <v>10</v>
      </c>
    </row>
    <row r="499" spans="2:7" x14ac:dyDescent="0.3">
      <c r="B499" s="13" t="s">
        <v>8219</v>
      </c>
      <c r="C499">
        <v>111</v>
      </c>
      <c r="F499" s="13" t="s">
        <v>8221</v>
      </c>
      <c r="G499">
        <v>6</v>
      </c>
    </row>
    <row r="500" spans="2:7" x14ac:dyDescent="0.3">
      <c r="B500" s="13" t="s">
        <v>8219</v>
      </c>
      <c r="C500">
        <v>271</v>
      </c>
      <c r="F500" s="13" t="s">
        <v>8221</v>
      </c>
      <c r="G500">
        <v>24</v>
      </c>
    </row>
    <row r="501" spans="2:7" x14ac:dyDescent="0.3">
      <c r="B501" s="13" t="s">
        <v>8219</v>
      </c>
      <c r="C501">
        <v>101</v>
      </c>
      <c r="F501" s="13" t="s">
        <v>8221</v>
      </c>
      <c r="G501">
        <v>15</v>
      </c>
    </row>
    <row r="502" spans="2:7" x14ac:dyDescent="0.3">
      <c r="B502" s="13" t="s">
        <v>8219</v>
      </c>
      <c r="C502">
        <v>57</v>
      </c>
      <c r="F502" s="13" t="s">
        <v>8221</v>
      </c>
      <c r="G502">
        <v>37</v>
      </c>
    </row>
    <row r="503" spans="2:7" x14ac:dyDescent="0.3">
      <c r="B503" s="13" t="s">
        <v>8219</v>
      </c>
      <c r="C503">
        <v>62</v>
      </c>
      <c r="F503" s="13" t="s">
        <v>8221</v>
      </c>
      <c r="G503">
        <v>20</v>
      </c>
    </row>
    <row r="504" spans="2:7" x14ac:dyDescent="0.3">
      <c r="B504" s="13" t="s">
        <v>8219</v>
      </c>
      <c r="C504">
        <v>32</v>
      </c>
      <c r="F504" s="13" t="s">
        <v>8221</v>
      </c>
      <c r="G504">
        <v>7</v>
      </c>
    </row>
    <row r="505" spans="2:7" x14ac:dyDescent="0.3">
      <c r="B505" s="13" t="s">
        <v>8219</v>
      </c>
      <c r="C505">
        <v>141</v>
      </c>
      <c r="F505" s="13" t="s">
        <v>8221</v>
      </c>
      <c r="G505">
        <v>0</v>
      </c>
    </row>
    <row r="506" spans="2:7" x14ac:dyDescent="0.3">
      <c r="B506" s="13" t="s">
        <v>8219</v>
      </c>
      <c r="C506">
        <v>75</v>
      </c>
      <c r="F506" s="13" t="s">
        <v>8221</v>
      </c>
      <c r="G506">
        <v>21</v>
      </c>
    </row>
    <row r="507" spans="2:7" x14ac:dyDescent="0.3">
      <c r="B507" s="13" t="s">
        <v>8219</v>
      </c>
      <c r="C507">
        <v>46</v>
      </c>
      <c r="F507" s="13" t="s">
        <v>8221</v>
      </c>
      <c r="G507">
        <v>3</v>
      </c>
    </row>
    <row r="508" spans="2:7" x14ac:dyDescent="0.3">
      <c r="B508" s="13" t="s">
        <v>8219</v>
      </c>
      <c r="C508">
        <v>103</v>
      </c>
      <c r="F508" s="13" t="s">
        <v>8221</v>
      </c>
      <c r="G508">
        <v>11</v>
      </c>
    </row>
    <row r="509" spans="2:7" x14ac:dyDescent="0.3">
      <c r="B509" s="13" t="s">
        <v>8219</v>
      </c>
      <c r="C509">
        <v>6</v>
      </c>
      <c r="F509" s="13" t="s">
        <v>8221</v>
      </c>
      <c r="G509">
        <v>1</v>
      </c>
    </row>
    <row r="510" spans="2:7" x14ac:dyDescent="0.3">
      <c r="B510" s="13" t="s">
        <v>8219</v>
      </c>
      <c r="C510">
        <v>83</v>
      </c>
      <c r="F510" s="13" t="s">
        <v>8221</v>
      </c>
      <c r="G510">
        <v>312</v>
      </c>
    </row>
    <row r="511" spans="2:7" x14ac:dyDescent="0.3">
      <c r="B511" s="13" t="s">
        <v>8219</v>
      </c>
      <c r="C511">
        <v>108</v>
      </c>
      <c r="F511" s="13" t="s">
        <v>8221</v>
      </c>
      <c r="G511">
        <v>1</v>
      </c>
    </row>
    <row r="512" spans="2:7" x14ac:dyDescent="0.3">
      <c r="B512" s="13" t="s">
        <v>8219</v>
      </c>
      <c r="C512">
        <v>25</v>
      </c>
      <c r="F512" s="13" t="s">
        <v>8221</v>
      </c>
      <c r="G512">
        <v>3</v>
      </c>
    </row>
    <row r="513" spans="2:7" x14ac:dyDescent="0.3">
      <c r="B513" s="13" t="s">
        <v>8219</v>
      </c>
      <c r="C513">
        <v>549</v>
      </c>
      <c r="F513" s="13" t="s">
        <v>8221</v>
      </c>
      <c r="G513">
        <v>4</v>
      </c>
    </row>
    <row r="514" spans="2:7" x14ac:dyDescent="0.3">
      <c r="B514" s="13" t="s">
        <v>8219</v>
      </c>
      <c r="C514">
        <v>222</v>
      </c>
      <c r="F514" s="13" t="s">
        <v>8221</v>
      </c>
      <c r="G514">
        <v>10</v>
      </c>
    </row>
    <row r="515" spans="2:7" x14ac:dyDescent="0.3">
      <c r="B515" s="13" t="s">
        <v>8219</v>
      </c>
      <c r="C515">
        <v>183</v>
      </c>
      <c r="F515" s="13" t="s">
        <v>8221</v>
      </c>
      <c r="G515">
        <v>8</v>
      </c>
    </row>
    <row r="516" spans="2:7" x14ac:dyDescent="0.3">
      <c r="B516" s="13" t="s">
        <v>8219</v>
      </c>
      <c r="C516">
        <v>89</v>
      </c>
      <c r="F516" s="13" t="s">
        <v>8221</v>
      </c>
      <c r="G516">
        <v>3</v>
      </c>
    </row>
    <row r="517" spans="2:7" x14ac:dyDescent="0.3">
      <c r="B517" s="13" t="s">
        <v>8219</v>
      </c>
      <c r="C517">
        <v>253</v>
      </c>
      <c r="F517" s="13" t="s">
        <v>8221</v>
      </c>
      <c r="G517">
        <v>1</v>
      </c>
    </row>
    <row r="518" spans="2:7" x14ac:dyDescent="0.3">
      <c r="B518" s="13" t="s">
        <v>8219</v>
      </c>
      <c r="C518">
        <v>140</v>
      </c>
      <c r="F518" s="13" t="s">
        <v>8221</v>
      </c>
      <c r="G518">
        <v>0</v>
      </c>
    </row>
    <row r="519" spans="2:7" x14ac:dyDescent="0.3">
      <c r="B519" s="13" t="s">
        <v>8219</v>
      </c>
      <c r="C519">
        <v>103</v>
      </c>
      <c r="F519" s="13" t="s">
        <v>8221</v>
      </c>
      <c r="G519">
        <v>5</v>
      </c>
    </row>
    <row r="520" spans="2:7" x14ac:dyDescent="0.3">
      <c r="B520" s="13" t="s">
        <v>8219</v>
      </c>
      <c r="C520">
        <v>138</v>
      </c>
      <c r="F520" s="13" t="s">
        <v>8221</v>
      </c>
      <c r="G520">
        <v>0</v>
      </c>
    </row>
    <row r="521" spans="2:7" x14ac:dyDescent="0.3">
      <c r="B521" s="13" t="s">
        <v>8219</v>
      </c>
      <c r="C521">
        <v>191</v>
      </c>
      <c r="F521" s="13" t="s">
        <v>8221</v>
      </c>
      <c r="G521">
        <v>3</v>
      </c>
    </row>
    <row r="522" spans="2:7" x14ac:dyDescent="0.3">
      <c r="B522" s="13" t="s">
        <v>8219</v>
      </c>
      <c r="C522">
        <v>45</v>
      </c>
      <c r="F522" s="13" t="s">
        <v>8221</v>
      </c>
      <c r="G522">
        <v>7</v>
      </c>
    </row>
    <row r="523" spans="2:7" x14ac:dyDescent="0.3">
      <c r="B523" s="13" t="s">
        <v>8219</v>
      </c>
      <c r="C523">
        <v>17</v>
      </c>
      <c r="F523" s="13" t="s">
        <v>8221</v>
      </c>
      <c r="G523">
        <v>0</v>
      </c>
    </row>
    <row r="524" spans="2:7" x14ac:dyDescent="0.3">
      <c r="B524" s="13" t="s">
        <v>8219</v>
      </c>
      <c r="C524">
        <v>31</v>
      </c>
      <c r="F524" s="13" t="s">
        <v>8221</v>
      </c>
      <c r="G524">
        <v>2</v>
      </c>
    </row>
    <row r="525" spans="2:7" x14ac:dyDescent="0.3">
      <c r="B525" s="13" t="s">
        <v>8219</v>
      </c>
      <c r="C525">
        <v>50</v>
      </c>
      <c r="F525" s="13" t="s">
        <v>8221</v>
      </c>
      <c r="G525">
        <v>23</v>
      </c>
    </row>
    <row r="526" spans="2:7" x14ac:dyDescent="0.3">
      <c r="B526" s="13" t="s">
        <v>8219</v>
      </c>
      <c r="C526">
        <v>59</v>
      </c>
      <c r="F526" s="13" t="s">
        <v>8221</v>
      </c>
      <c r="G526">
        <v>1</v>
      </c>
    </row>
    <row r="527" spans="2:7" x14ac:dyDescent="0.3">
      <c r="B527" s="13" t="s">
        <v>8219</v>
      </c>
      <c r="C527">
        <v>81</v>
      </c>
      <c r="F527" s="13" t="s">
        <v>8221</v>
      </c>
      <c r="G527">
        <v>2</v>
      </c>
    </row>
    <row r="528" spans="2:7" x14ac:dyDescent="0.3">
      <c r="B528" s="13" t="s">
        <v>8219</v>
      </c>
      <c r="C528">
        <v>508</v>
      </c>
      <c r="F528" s="13" t="s">
        <v>8221</v>
      </c>
      <c r="G528">
        <v>3</v>
      </c>
    </row>
    <row r="529" spans="2:7" x14ac:dyDescent="0.3">
      <c r="B529" s="13" t="s">
        <v>8219</v>
      </c>
      <c r="C529">
        <v>74</v>
      </c>
      <c r="F529" s="13" t="s">
        <v>8221</v>
      </c>
      <c r="G529">
        <v>0</v>
      </c>
    </row>
    <row r="530" spans="2:7" x14ac:dyDescent="0.3">
      <c r="B530" s="13" t="s">
        <v>8219</v>
      </c>
      <c r="C530">
        <v>141</v>
      </c>
      <c r="F530" s="13" t="s">
        <v>8221</v>
      </c>
      <c r="G530">
        <v>13</v>
      </c>
    </row>
    <row r="531" spans="2:7" x14ac:dyDescent="0.3">
      <c r="B531" s="13" t="s">
        <v>8219</v>
      </c>
      <c r="C531">
        <v>711</v>
      </c>
      <c r="F531" s="13" t="s">
        <v>8221</v>
      </c>
      <c r="G531">
        <v>1</v>
      </c>
    </row>
    <row r="532" spans="2:7" x14ac:dyDescent="0.3">
      <c r="B532" s="13" t="s">
        <v>8219</v>
      </c>
      <c r="C532">
        <v>141</v>
      </c>
      <c r="F532" s="13" t="s">
        <v>8221</v>
      </c>
      <c r="G532">
        <v>1</v>
      </c>
    </row>
    <row r="533" spans="2:7" x14ac:dyDescent="0.3">
      <c r="B533" s="13" t="s">
        <v>8219</v>
      </c>
      <c r="C533">
        <v>109</v>
      </c>
      <c r="F533" s="13" t="s">
        <v>8221</v>
      </c>
      <c r="G533">
        <v>1</v>
      </c>
    </row>
    <row r="534" spans="2:7" x14ac:dyDescent="0.3">
      <c r="B534" s="13" t="s">
        <v>8219</v>
      </c>
      <c r="C534">
        <v>361</v>
      </c>
      <c r="F534" s="13" t="s">
        <v>8221</v>
      </c>
      <c r="G534">
        <v>6</v>
      </c>
    </row>
    <row r="535" spans="2:7" x14ac:dyDescent="0.3">
      <c r="B535" s="13" t="s">
        <v>8219</v>
      </c>
      <c r="C535">
        <v>176</v>
      </c>
      <c r="F535" s="13" t="s">
        <v>8221</v>
      </c>
      <c r="G535">
        <v>39</v>
      </c>
    </row>
    <row r="536" spans="2:7" x14ac:dyDescent="0.3">
      <c r="B536" s="13" t="s">
        <v>8219</v>
      </c>
      <c r="C536">
        <v>670</v>
      </c>
      <c r="F536" s="13" t="s">
        <v>8221</v>
      </c>
      <c r="G536">
        <v>4</v>
      </c>
    </row>
    <row r="537" spans="2:7" x14ac:dyDescent="0.3">
      <c r="B537" s="13" t="s">
        <v>8219</v>
      </c>
      <c r="C537">
        <v>96</v>
      </c>
      <c r="F537" s="13" t="s">
        <v>8221</v>
      </c>
      <c r="G537">
        <v>1</v>
      </c>
    </row>
    <row r="538" spans="2:7" x14ac:dyDescent="0.3">
      <c r="B538" s="13" t="s">
        <v>8219</v>
      </c>
      <c r="C538">
        <v>74</v>
      </c>
      <c r="F538" s="13" t="s">
        <v>8221</v>
      </c>
      <c r="G538">
        <v>0</v>
      </c>
    </row>
    <row r="539" spans="2:7" x14ac:dyDescent="0.3">
      <c r="B539" s="13" t="s">
        <v>8219</v>
      </c>
      <c r="C539">
        <v>52</v>
      </c>
      <c r="F539" s="13" t="s">
        <v>8221</v>
      </c>
      <c r="G539">
        <v>0</v>
      </c>
    </row>
    <row r="540" spans="2:7" x14ac:dyDescent="0.3">
      <c r="B540" s="13" t="s">
        <v>8219</v>
      </c>
      <c r="C540">
        <v>105</v>
      </c>
      <c r="F540" s="13" t="s">
        <v>8221</v>
      </c>
      <c r="G540">
        <v>0</v>
      </c>
    </row>
    <row r="541" spans="2:7" x14ac:dyDescent="0.3">
      <c r="B541" s="13" t="s">
        <v>8219</v>
      </c>
      <c r="C541">
        <v>41</v>
      </c>
      <c r="F541" s="13" t="s">
        <v>8221</v>
      </c>
      <c r="G541">
        <v>8</v>
      </c>
    </row>
    <row r="542" spans="2:7" x14ac:dyDescent="0.3">
      <c r="B542" s="13" t="s">
        <v>8219</v>
      </c>
      <c r="C542">
        <v>34</v>
      </c>
      <c r="F542" s="13" t="s">
        <v>8221</v>
      </c>
      <c r="G542">
        <v>0</v>
      </c>
    </row>
    <row r="543" spans="2:7" x14ac:dyDescent="0.3">
      <c r="B543" s="13" t="s">
        <v>8219</v>
      </c>
      <c r="C543">
        <v>66</v>
      </c>
      <c r="F543" s="13" t="s">
        <v>8221</v>
      </c>
      <c r="G543">
        <v>1</v>
      </c>
    </row>
    <row r="544" spans="2:7" x14ac:dyDescent="0.3">
      <c r="B544" s="13" t="s">
        <v>8219</v>
      </c>
      <c r="C544">
        <v>50</v>
      </c>
      <c r="F544" s="13" t="s">
        <v>8221</v>
      </c>
      <c r="G544">
        <v>12</v>
      </c>
    </row>
    <row r="545" spans="2:7" x14ac:dyDescent="0.3">
      <c r="B545" s="13" t="s">
        <v>8219</v>
      </c>
      <c r="C545">
        <v>159</v>
      </c>
      <c r="F545" s="13" t="s">
        <v>8221</v>
      </c>
      <c r="G545">
        <v>0</v>
      </c>
    </row>
    <row r="546" spans="2:7" x14ac:dyDescent="0.3">
      <c r="B546" s="13" t="s">
        <v>8219</v>
      </c>
      <c r="C546">
        <v>182</v>
      </c>
      <c r="F546" s="13" t="s">
        <v>8221</v>
      </c>
      <c r="G546">
        <v>3</v>
      </c>
    </row>
    <row r="547" spans="2:7" x14ac:dyDescent="0.3">
      <c r="B547" s="13" t="s">
        <v>8219</v>
      </c>
      <c r="C547">
        <v>206</v>
      </c>
      <c r="F547" s="13" t="s">
        <v>8221</v>
      </c>
      <c r="G547">
        <v>2</v>
      </c>
    </row>
    <row r="548" spans="2:7" x14ac:dyDescent="0.3">
      <c r="B548" s="13" t="s">
        <v>8219</v>
      </c>
      <c r="C548">
        <v>169</v>
      </c>
      <c r="F548" s="13" t="s">
        <v>8221</v>
      </c>
      <c r="G548">
        <v>6</v>
      </c>
    </row>
    <row r="549" spans="2:7" x14ac:dyDescent="0.3">
      <c r="B549" s="13" t="s">
        <v>8219</v>
      </c>
      <c r="C549">
        <v>31</v>
      </c>
      <c r="F549" s="13" t="s">
        <v>8221</v>
      </c>
      <c r="G549">
        <v>0</v>
      </c>
    </row>
    <row r="550" spans="2:7" x14ac:dyDescent="0.3">
      <c r="B550" s="13" t="s">
        <v>8219</v>
      </c>
      <c r="C550">
        <v>28</v>
      </c>
      <c r="F550" s="13" t="s">
        <v>8221</v>
      </c>
      <c r="G550">
        <v>15</v>
      </c>
    </row>
    <row r="551" spans="2:7" x14ac:dyDescent="0.3">
      <c r="B551" s="13" t="s">
        <v>8219</v>
      </c>
      <c r="C551">
        <v>54</v>
      </c>
      <c r="F551" s="13" t="s">
        <v>8221</v>
      </c>
      <c r="G551">
        <v>1</v>
      </c>
    </row>
    <row r="552" spans="2:7" x14ac:dyDescent="0.3">
      <c r="B552" s="13" t="s">
        <v>8219</v>
      </c>
      <c r="C552">
        <v>467</v>
      </c>
      <c r="F552" s="13" t="s">
        <v>8221</v>
      </c>
      <c r="G552">
        <v>3</v>
      </c>
    </row>
    <row r="553" spans="2:7" x14ac:dyDescent="0.3">
      <c r="B553" s="13" t="s">
        <v>8219</v>
      </c>
      <c r="C553">
        <v>389</v>
      </c>
      <c r="F553" s="13" t="s">
        <v>8221</v>
      </c>
      <c r="G553">
        <v>8</v>
      </c>
    </row>
    <row r="554" spans="2:7" x14ac:dyDescent="0.3">
      <c r="B554" s="13" t="s">
        <v>8219</v>
      </c>
      <c r="C554">
        <v>68</v>
      </c>
      <c r="F554" s="13" t="s">
        <v>8221</v>
      </c>
      <c r="G554">
        <v>0</v>
      </c>
    </row>
    <row r="555" spans="2:7" x14ac:dyDescent="0.3">
      <c r="B555" s="13" t="s">
        <v>8219</v>
      </c>
      <c r="C555">
        <v>413</v>
      </c>
      <c r="F555" s="13" t="s">
        <v>8221</v>
      </c>
      <c r="G555">
        <v>3</v>
      </c>
    </row>
    <row r="556" spans="2:7" x14ac:dyDescent="0.3">
      <c r="B556" s="13" t="s">
        <v>8219</v>
      </c>
      <c r="C556">
        <v>190</v>
      </c>
      <c r="F556" s="13" t="s">
        <v>8221</v>
      </c>
      <c r="G556">
        <v>3</v>
      </c>
    </row>
    <row r="557" spans="2:7" x14ac:dyDescent="0.3">
      <c r="B557" s="13" t="s">
        <v>8219</v>
      </c>
      <c r="C557">
        <v>189</v>
      </c>
      <c r="F557" s="13" t="s">
        <v>8221</v>
      </c>
      <c r="G557">
        <v>0</v>
      </c>
    </row>
    <row r="558" spans="2:7" x14ac:dyDescent="0.3">
      <c r="B558" s="13" t="s">
        <v>8219</v>
      </c>
      <c r="C558">
        <v>130</v>
      </c>
      <c r="F558" s="13" t="s">
        <v>8221</v>
      </c>
      <c r="G558">
        <v>19</v>
      </c>
    </row>
    <row r="559" spans="2:7" x14ac:dyDescent="0.3">
      <c r="B559" s="13" t="s">
        <v>8219</v>
      </c>
      <c r="C559">
        <v>74</v>
      </c>
      <c r="F559" s="13" t="s">
        <v>8221</v>
      </c>
      <c r="G559">
        <v>0</v>
      </c>
    </row>
    <row r="560" spans="2:7" x14ac:dyDescent="0.3">
      <c r="B560" s="13" t="s">
        <v>8219</v>
      </c>
      <c r="C560">
        <v>274</v>
      </c>
      <c r="F560" s="13" t="s">
        <v>8221</v>
      </c>
      <c r="G560">
        <v>2</v>
      </c>
    </row>
    <row r="561" spans="2:7" x14ac:dyDescent="0.3">
      <c r="B561" s="13" t="s">
        <v>8219</v>
      </c>
      <c r="C561">
        <v>22</v>
      </c>
      <c r="F561" s="13" t="s">
        <v>8221</v>
      </c>
      <c r="G561">
        <v>0</v>
      </c>
    </row>
    <row r="562" spans="2:7" x14ac:dyDescent="0.3">
      <c r="B562" s="13" t="s">
        <v>8219</v>
      </c>
      <c r="C562">
        <v>31</v>
      </c>
      <c r="F562" s="13" t="s">
        <v>8221</v>
      </c>
      <c r="G562">
        <v>0</v>
      </c>
    </row>
    <row r="563" spans="2:7" x14ac:dyDescent="0.3">
      <c r="B563" s="13" t="s">
        <v>8219</v>
      </c>
      <c r="C563">
        <v>63</v>
      </c>
      <c r="F563" s="13" t="s">
        <v>8221</v>
      </c>
      <c r="G563">
        <v>25</v>
      </c>
    </row>
    <row r="564" spans="2:7" x14ac:dyDescent="0.3">
      <c r="B564" s="13" t="s">
        <v>8219</v>
      </c>
      <c r="C564">
        <v>20</v>
      </c>
      <c r="F564" s="13" t="s">
        <v>8221</v>
      </c>
      <c r="G564">
        <v>8</v>
      </c>
    </row>
    <row r="565" spans="2:7" x14ac:dyDescent="0.3">
      <c r="B565" s="13" t="s">
        <v>8219</v>
      </c>
      <c r="C565">
        <v>25</v>
      </c>
      <c r="F565" s="13" t="s">
        <v>8221</v>
      </c>
      <c r="G565">
        <v>16</v>
      </c>
    </row>
    <row r="566" spans="2:7" x14ac:dyDescent="0.3">
      <c r="B566" s="13" t="s">
        <v>8219</v>
      </c>
      <c r="C566">
        <v>61</v>
      </c>
      <c r="F566" s="13" t="s">
        <v>8221</v>
      </c>
      <c r="G566">
        <v>3</v>
      </c>
    </row>
    <row r="567" spans="2:7" x14ac:dyDescent="0.3">
      <c r="B567" s="13" t="s">
        <v>8219</v>
      </c>
      <c r="C567">
        <v>52</v>
      </c>
      <c r="F567" s="13" t="s">
        <v>8221</v>
      </c>
      <c r="G567">
        <v>3</v>
      </c>
    </row>
    <row r="568" spans="2:7" x14ac:dyDescent="0.3">
      <c r="B568" s="13" t="s">
        <v>8219</v>
      </c>
      <c r="C568">
        <v>86</v>
      </c>
      <c r="F568" s="13" t="s">
        <v>8221</v>
      </c>
      <c r="G568">
        <v>2</v>
      </c>
    </row>
    <row r="569" spans="2:7" x14ac:dyDescent="0.3">
      <c r="B569" s="13" t="s">
        <v>8219</v>
      </c>
      <c r="C569">
        <v>42</v>
      </c>
      <c r="F569" s="13" t="s">
        <v>8221</v>
      </c>
      <c r="G569">
        <v>1</v>
      </c>
    </row>
    <row r="570" spans="2:7" x14ac:dyDescent="0.3">
      <c r="B570" s="13" t="s">
        <v>8219</v>
      </c>
      <c r="C570">
        <v>52</v>
      </c>
      <c r="F570" s="13" t="s">
        <v>8221</v>
      </c>
      <c r="G570">
        <v>0</v>
      </c>
    </row>
    <row r="571" spans="2:7" x14ac:dyDescent="0.3">
      <c r="B571" s="13" t="s">
        <v>8219</v>
      </c>
      <c r="C571">
        <v>120</v>
      </c>
      <c r="F571" s="13" t="s">
        <v>8221</v>
      </c>
      <c r="G571">
        <v>1</v>
      </c>
    </row>
    <row r="572" spans="2:7" x14ac:dyDescent="0.3">
      <c r="B572" s="13" t="s">
        <v>8219</v>
      </c>
      <c r="C572">
        <v>22</v>
      </c>
      <c r="F572" s="13" t="s">
        <v>8221</v>
      </c>
      <c r="G572">
        <v>19</v>
      </c>
    </row>
    <row r="573" spans="2:7" x14ac:dyDescent="0.3">
      <c r="B573" s="13" t="s">
        <v>8219</v>
      </c>
      <c r="C573">
        <v>64</v>
      </c>
      <c r="F573" s="13" t="s">
        <v>8221</v>
      </c>
      <c r="G573">
        <v>9</v>
      </c>
    </row>
    <row r="574" spans="2:7" x14ac:dyDescent="0.3">
      <c r="B574" s="13" t="s">
        <v>8219</v>
      </c>
      <c r="C574">
        <v>23</v>
      </c>
      <c r="F574" s="13" t="s">
        <v>8221</v>
      </c>
      <c r="G574">
        <v>1</v>
      </c>
    </row>
    <row r="575" spans="2:7" x14ac:dyDescent="0.3">
      <c r="B575" s="13" t="s">
        <v>8219</v>
      </c>
      <c r="C575">
        <v>238</v>
      </c>
      <c r="F575" s="13" t="s">
        <v>8221</v>
      </c>
      <c r="G575">
        <v>0</v>
      </c>
    </row>
    <row r="576" spans="2:7" x14ac:dyDescent="0.3">
      <c r="B576" s="13" t="s">
        <v>8219</v>
      </c>
      <c r="C576">
        <v>33</v>
      </c>
      <c r="F576" s="13" t="s">
        <v>8221</v>
      </c>
      <c r="G576">
        <v>1</v>
      </c>
    </row>
    <row r="577" spans="2:7" x14ac:dyDescent="0.3">
      <c r="B577" s="13" t="s">
        <v>8219</v>
      </c>
      <c r="C577">
        <v>32</v>
      </c>
      <c r="F577" s="13" t="s">
        <v>8221</v>
      </c>
      <c r="G577">
        <v>5</v>
      </c>
    </row>
    <row r="578" spans="2:7" x14ac:dyDescent="0.3">
      <c r="B578" s="13" t="s">
        <v>8219</v>
      </c>
      <c r="C578">
        <v>24</v>
      </c>
      <c r="F578" s="13" t="s">
        <v>8221</v>
      </c>
      <c r="G578">
        <v>85</v>
      </c>
    </row>
    <row r="579" spans="2:7" x14ac:dyDescent="0.3">
      <c r="B579" s="13" t="s">
        <v>8219</v>
      </c>
      <c r="C579">
        <v>29</v>
      </c>
      <c r="F579" s="13" t="s">
        <v>8221</v>
      </c>
      <c r="G579">
        <v>3</v>
      </c>
    </row>
    <row r="580" spans="2:7" x14ac:dyDescent="0.3">
      <c r="B580" s="13" t="s">
        <v>8219</v>
      </c>
      <c r="C580">
        <v>50</v>
      </c>
      <c r="F580" s="13" t="s">
        <v>8221</v>
      </c>
      <c r="G580">
        <v>4</v>
      </c>
    </row>
    <row r="581" spans="2:7" x14ac:dyDescent="0.3">
      <c r="B581" s="13" t="s">
        <v>8219</v>
      </c>
      <c r="C581">
        <v>108</v>
      </c>
      <c r="F581" s="13" t="s">
        <v>8221</v>
      </c>
      <c r="G581">
        <v>3</v>
      </c>
    </row>
    <row r="582" spans="2:7" x14ac:dyDescent="0.3">
      <c r="B582" s="13" t="s">
        <v>8219</v>
      </c>
      <c r="C582">
        <v>139</v>
      </c>
      <c r="F582" s="13" t="s">
        <v>8221</v>
      </c>
      <c r="G582">
        <v>5</v>
      </c>
    </row>
    <row r="583" spans="2:7" x14ac:dyDescent="0.3">
      <c r="B583" s="13" t="s">
        <v>8219</v>
      </c>
      <c r="C583">
        <v>7</v>
      </c>
      <c r="F583" s="13" t="s">
        <v>8221</v>
      </c>
      <c r="G583">
        <v>17</v>
      </c>
    </row>
    <row r="584" spans="2:7" x14ac:dyDescent="0.3">
      <c r="B584" s="13" t="s">
        <v>8219</v>
      </c>
      <c r="C584">
        <v>149</v>
      </c>
      <c r="F584" s="13" t="s">
        <v>8221</v>
      </c>
      <c r="G584">
        <v>3</v>
      </c>
    </row>
    <row r="585" spans="2:7" x14ac:dyDescent="0.3">
      <c r="B585" s="13" t="s">
        <v>8219</v>
      </c>
      <c r="C585">
        <v>31</v>
      </c>
      <c r="F585" s="13" t="s">
        <v>8221</v>
      </c>
      <c r="G585">
        <v>2</v>
      </c>
    </row>
    <row r="586" spans="2:7" x14ac:dyDescent="0.3">
      <c r="B586" s="13" t="s">
        <v>8219</v>
      </c>
      <c r="C586">
        <v>26</v>
      </c>
      <c r="F586" s="13" t="s">
        <v>8221</v>
      </c>
      <c r="G586">
        <v>6</v>
      </c>
    </row>
    <row r="587" spans="2:7" x14ac:dyDescent="0.3">
      <c r="B587" s="13" t="s">
        <v>8219</v>
      </c>
      <c r="C587">
        <v>172</v>
      </c>
      <c r="F587" s="13" t="s">
        <v>8221</v>
      </c>
      <c r="G587">
        <v>0</v>
      </c>
    </row>
    <row r="588" spans="2:7" x14ac:dyDescent="0.3">
      <c r="B588" s="13" t="s">
        <v>8219</v>
      </c>
      <c r="C588">
        <v>78</v>
      </c>
      <c r="F588" s="13" t="s">
        <v>8221</v>
      </c>
      <c r="G588">
        <v>1</v>
      </c>
    </row>
    <row r="589" spans="2:7" x14ac:dyDescent="0.3">
      <c r="B589" s="13" t="s">
        <v>8219</v>
      </c>
      <c r="C589">
        <v>120</v>
      </c>
      <c r="F589" s="13" t="s">
        <v>8221</v>
      </c>
      <c r="G589">
        <v>3</v>
      </c>
    </row>
    <row r="590" spans="2:7" x14ac:dyDescent="0.3">
      <c r="B590" s="13" t="s">
        <v>8219</v>
      </c>
      <c r="C590">
        <v>227</v>
      </c>
      <c r="F590" s="13" t="s">
        <v>8221</v>
      </c>
      <c r="G590">
        <v>13</v>
      </c>
    </row>
    <row r="591" spans="2:7" x14ac:dyDescent="0.3">
      <c r="B591" s="13" t="s">
        <v>8219</v>
      </c>
      <c r="C591">
        <v>42</v>
      </c>
      <c r="F591" s="13" t="s">
        <v>8221</v>
      </c>
      <c r="G591">
        <v>1</v>
      </c>
    </row>
    <row r="592" spans="2:7" x14ac:dyDescent="0.3">
      <c r="B592" s="13" t="s">
        <v>8219</v>
      </c>
      <c r="C592">
        <v>64</v>
      </c>
      <c r="F592" s="13" t="s">
        <v>8221</v>
      </c>
      <c r="G592">
        <v>1</v>
      </c>
    </row>
    <row r="593" spans="2:7" x14ac:dyDescent="0.3">
      <c r="B593" s="13" t="s">
        <v>8219</v>
      </c>
      <c r="C593">
        <v>121</v>
      </c>
      <c r="F593" s="13" t="s">
        <v>8221</v>
      </c>
      <c r="G593">
        <v>9</v>
      </c>
    </row>
    <row r="594" spans="2:7" x14ac:dyDescent="0.3">
      <c r="B594" s="13" t="s">
        <v>8219</v>
      </c>
      <c r="C594">
        <v>87</v>
      </c>
      <c r="F594" s="13" t="s">
        <v>8221</v>
      </c>
      <c r="G594">
        <v>0</v>
      </c>
    </row>
    <row r="595" spans="2:7" x14ac:dyDescent="0.3">
      <c r="B595" s="13" t="s">
        <v>8219</v>
      </c>
      <c r="C595">
        <v>65</v>
      </c>
      <c r="F595" s="13" t="s">
        <v>8221</v>
      </c>
      <c r="G595">
        <v>2</v>
      </c>
    </row>
    <row r="596" spans="2:7" x14ac:dyDescent="0.3">
      <c r="B596" s="13" t="s">
        <v>8219</v>
      </c>
      <c r="C596">
        <v>49</v>
      </c>
      <c r="F596" s="13" t="s">
        <v>8221</v>
      </c>
      <c r="G596">
        <v>1</v>
      </c>
    </row>
    <row r="597" spans="2:7" x14ac:dyDescent="0.3">
      <c r="B597" s="13" t="s">
        <v>8219</v>
      </c>
      <c r="C597">
        <v>19</v>
      </c>
      <c r="F597" s="13" t="s">
        <v>8221</v>
      </c>
      <c r="G597">
        <v>10</v>
      </c>
    </row>
    <row r="598" spans="2:7" x14ac:dyDescent="0.3">
      <c r="B598" s="13" t="s">
        <v>8219</v>
      </c>
      <c r="C598">
        <v>81</v>
      </c>
      <c r="F598" s="13" t="s">
        <v>8221</v>
      </c>
      <c r="G598">
        <v>3</v>
      </c>
    </row>
    <row r="599" spans="2:7" x14ac:dyDescent="0.3">
      <c r="B599" s="13" t="s">
        <v>8219</v>
      </c>
      <c r="C599">
        <v>264</v>
      </c>
      <c r="F599" s="13" t="s">
        <v>8221</v>
      </c>
      <c r="G599">
        <v>2</v>
      </c>
    </row>
    <row r="600" spans="2:7" x14ac:dyDescent="0.3">
      <c r="B600" s="13" t="s">
        <v>8219</v>
      </c>
      <c r="C600">
        <v>25</v>
      </c>
      <c r="F600" s="13" t="s">
        <v>8221</v>
      </c>
      <c r="G600">
        <v>2</v>
      </c>
    </row>
    <row r="601" spans="2:7" x14ac:dyDescent="0.3">
      <c r="B601" s="13" t="s">
        <v>8219</v>
      </c>
      <c r="C601">
        <v>5</v>
      </c>
      <c r="F601" s="13" t="s">
        <v>8221</v>
      </c>
      <c r="G601">
        <v>1</v>
      </c>
    </row>
    <row r="602" spans="2:7" x14ac:dyDescent="0.3">
      <c r="B602" s="13" t="s">
        <v>8219</v>
      </c>
      <c r="C602">
        <v>144</v>
      </c>
      <c r="F602" s="13" t="s">
        <v>8221</v>
      </c>
      <c r="G602">
        <v>14</v>
      </c>
    </row>
    <row r="603" spans="2:7" x14ac:dyDescent="0.3">
      <c r="B603" s="13" t="s">
        <v>8219</v>
      </c>
      <c r="C603">
        <v>92</v>
      </c>
      <c r="F603" s="13" t="s">
        <v>8221</v>
      </c>
      <c r="G603">
        <v>0</v>
      </c>
    </row>
    <row r="604" spans="2:7" x14ac:dyDescent="0.3">
      <c r="B604" s="13" t="s">
        <v>8219</v>
      </c>
      <c r="C604">
        <v>147</v>
      </c>
      <c r="F604" s="13" t="s">
        <v>8221</v>
      </c>
      <c r="G604">
        <v>0</v>
      </c>
    </row>
    <row r="605" spans="2:7" x14ac:dyDescent="0.3">
      <c r="B605" s="13" t="s">
        <v>8219</v>
      </c>
      <c r="C605">
        <v>90</v>
      </c>
      <c r="F605" s="13" t="s">
        <v>8221</v>
      </c>
      <c r="G605">
        <v>4</v>
      </c>
    </row>
    <row r="606" spans="2:7" x14ac:dyDescent="0.3">
      <c r="B606" s="13" t="s">
        <v>8219</v>
      </c>
      <c r="C606">
        <v>87</v>
      </c>
      <c r="F606" s="13" t="s">
        <v>8221</v>
      </c>
      <c r="G606">
        <v>3</v>
      </c>
    </row>
    <row r="607" spans="2:7" x14ac:dyDescent="0.3">
      <c r="B607" s="13" t="s">
        <v>8219</v>
      </c>
      <c r="C607">
        <v>406</v>
      </c>
      <c r="F607" s="13" t="s">
        <v>8221</v>
      </c>
      <c r="G607">
        <v>0</v>
      </c>
    </row>
    <row r="608" spans="2:7" x14ac:dyDescent="0.3">
      <c r="B608" s="13" t="s">
        <v>8219</v>
      </c>
      <c r="C608">
        <v>20</v>
      </c>
      <c r="F608" s="13" t="s">
        <v>8221</v>
      </c>
      <c r="G608">
        <v>5</v>
      </c>
    </row>
    <row r="609" spans="2:7" x14ac:dyDescent="0.3">
      <c r="B609" s="13" t="s">
        <v>8219</v>
      </c>
      <c r="C609">
        <v>70</v>
      </c>
      <c r="F609" s="13" t="s">
        <v>8221</v>
      </c>
      <c r="G609">
        <v>47</v>
      </c>
    </row>
    <row r="610" spans="2:7" x14ac:dyDescent="0.3">
      <c r="B610" s="13" t="s">
        <v>8219</v>
      </c>
      <c r="C610">
        <v>16</v>
      </c>
      <c r="F610" s="13" t="s">
        <v>8221</v>
      </c>
      <c r="G610">
        <v>0</v>
      </c>
    </row>
    <row r="611" spans="2:7" x14ac:dyDescent="0.3">
      <c r="B611" s="13" t="s">
        <v>8219</v>
      </c>
      <c r="C611">
        <v>52</v>
      </c>
      <c r="F611" s="13" t="s">
        <v>8221</v>
      </c>
      <c r="G611">
        <v>10</v>
      </c>
    </row>
    <row r="612" spans="2:7" x14ac:dyDescent="0.3">
      <c r="B612" s="13" t="s">
        <v>8219</v>
      </c>
      <c r="C612">
        <v>66</v>
      </c>
      <c r="F612" s="13" t="s">
        <v>8221</v>
      </c>
      <c r="G612">
        <v>11</v>
      </c>
    </row>
    <row r="613" spans="2:7" x14ac:dyDescent="0.3">
      <c r="B613" s="13" t="s">
        <v>8219</v>
      </c>
      <c r="C613">
        <v>109</v>
      </c>
      <c r="F613" s="13" t="s">
        <v>8221</v>
      </c>
      <c r="G613">
        <v>2</v>
      </c>
    </row>
    <row r="614" spans="2:7" x14ac:dyDescent="0.3">
      <c r="B614" s="13" t="s">
        <v>8219</v>
      </c>
      <c r="C614">
        <v>168</v>
      </c>
      <c r="F614" s="13" t="s">
        <v>8221</v>
      </c>
      <c r="G614">
        <v>2</v>
      </c>
    </row>
    <row r="615" spans="2:7" x14ac:dyDescent="0.3">
      <c r="B615" s="13" t="s">
        <v>8219</v>
      </c>
      <c r="C615">
        <v>31</v>
      </c>
      <c r="F615" s="13" t="s">
        <v>8221</v>
      </c>
      <c r="G615">
        <v>22</v>
      </c>
    </row>
    <row r="616" spans="2:7" x14ac:dyDescent="0.3">
      <c r="B616" s="13" t="s">
        <v>8219</v>
      </c>
      <c r="C616">
        <v>133</v>
      </c>
      <c r="F616" s="13" t="s">
        <v>8221</v>
      </c>
      <c r="G616">
        <v>8</v>
      </c>
    </row>
    <row r="617" spans="2:7" x14ac:dyDescent="0.3">
      <c r="B617" s="13" t="s">
        <v>8219</v>
      </c>
      <c r="C617">
        <v>151</v>
      </c>
      <c r="F617" s="13" t="s">
        <v>8221</v>
      </c>
      <c r="G617">
        <v>6</v>
      </c>
    </row>
    <row r="618" spans="2:7" x14ac:dyDescent="0.3">
      <c r="B618" s="13" t="s">
        <v>8219</v>
      </c>
      <c r="C618">
        <v>5</v>
      </c>
      <c r="F618" s="13" t="s">
        <v>8221</v>
      </c>
      <c r="G618">
        <v>1</v>
      </c>
    </row>
    <row r="619" spans="2:7" x14ac:dyDescent="0.3">
      <c r="B619" s="13" t="s">
        <v>8219</v>
      </c>
      <c r="C619">
        <v>73</v>
      </c>
      <c r="F619" s="13" t="s">
        <v>8221</v>
      </c>
      <c r="G619">
        <v>3</v>
      </c>
    </row>
    <row r="620" spans="2:7" x14ac:dyDescent="0.3">
      <c r="B620" s="13" t="s">
        <v>8219</v>
      </c>
      <c r="C620">
        <v>148</v>
      </c>
      <c r="F620" s="13" t="s">
        <v>8221</v>
      </c>
      <c r="G620">
        <v>0</v>
      </c>
    </row>
    <row r="621" spans="2:7" x14ac:dyDescent="0.3">
      <c r="B621" s="13" t="s">
        <v>8219</v>
      </c>
      <c r="C621">
        <v>93</v>
      </c>
      <c r="F621" s="13" t="s">
        <v>8221</v>
      </c>
      <c r="G621">
        <v>0</v>
      </c>
    </row>
    <row r="622" spans="2:7" x14ac:dyDescent="0.3">
      <c r="B622" s="13" t="s">
        <v>8219</v>
      </c>
      <c r="C622">
        <v>63</v>
      </c>
      <c r="F622" s="13" t="s">
        <v>8221</v>
      </c>
      <c r="G622">
        <v>0</v>
      </c>
    </row>
    <row r="623" spans="2:7" x14ac:dyDescent="0.3">
      <c r="B623" s="13" t="s">
        <v>8219</v>
      </c>
      <c r="C623">
        <v>134</v>
      </c>
      <c r="F623" s="13" t="s">
        <v>8221</v>
      </c>
      <c r="G623">
        <v>0</v>
      </c>
    </row>
    <row r="624" spans="2:7" x14ac:dyDescent="0.3">
      <c r="B624" s="13" t="s">
        <v>8219</v>
      </c>
      <c r="C624">
        <v>14</v>
      </c>
      <c r="F624" s="13" t="s">
        <v>8221</v>
      </c>
      <c r="G624">
        <v>0</v>
      </c>
    </row>
    <row r="625" spans="2:7" x14ac:dyDescent="0.3">
      <c r="B625" s="13" t="s">
        <v>8219</v>
      </c>
      <c r="C625">
        <v>78</v>
      </c>
      <c r="F625" s="13" t="s">
        <v>8221</v>
      </c>
      <c r="G625">
        <v>3</v>
      </c>
    </row>
    <row r="626" spans="2:7" x14ac:dyDescent="0.3">
      <c r="B626" s="13" t="s">
        <v>8219</v>
      </c>
      <c r="C626">
        <v>112</v>
      </c>
      <c r="F626" s="13" t="s">
        <v>8221</v>
      </c>
      <c r="G626">
        <v>0</v>
      </c>
    </row>
    <row r="627" spans="2:7" x14ac:dyDescent="0.3">
      <c r="B627" s="13" t="s">
        <v>8219</v>
      </c>
      <c r="C627">
        <v>34</v>
      </c>
      <c r="F627" s="13" t="s">
        <v>8221</v>
      </c>
      <c r="G627">
        <v>0</v>
      </c>
    </row>
    <row r="628" spans="2:7" x14ac:dyDescent="0.3">
      <c r="B628" s="13" t="s">
        <v>8219</v>
      </c>
      <c r="C628">
        <v>19</v>
      </c>
      <c r="F628" s="13" t="s">
        <v>8221</v>
      </c>
      <c r="G628">
        <v>1</v>
      </c>
    </row>
    <row r="629" spans="2:7" x14ac:dyDescent="0.3">
      <c r="B629" s="13" t="s">
        <v>8219</v>
      </c>
      <c r="C629">
        <v>13</v>
      </c>
      <c r="F629" s="13" t="s">
        <v>8221</v>
      </c>
      <c r="G629">
        <v>6</v>
      </c>
    </row>
    <row r="630" spans="2:7" x14ac:dyDescent="0.3">
      <c r="B630" s="13" t="s">
        <v>8219</v>
      </c>
      <c r="C630">
        <v>104</v>
      </c>
      <c r="F630" s="13" t="s">
        <v>8221</v>
      </c>
      <c r="G630">
        <v>1</v>
      </c>
    </row>
    <row r="631" spans="2:7" x14ac:dyDescent="0.3">
      <c r="B631" s="13" t="s">
        <v>8219</v>
      </c>
      <c r="C631">
        <v>52</v>
      </c>
      <c r="F631" s="13" t="s">
        <v>8221</v>
      </c>
      <c r="G631">
        <v>2</v>
      </c>
    </row>
    <row r="632" spans="2:7" x14ac:dyDescent="0.3">
      <c r="B632" s="13" t="s">
        <v>8219</v>
      </c>
      <c r="C632">
        <v>17</v>
      </c>
      <c r="F632" s="13" t="s">
        <v>8221</v>
      </c>
      <c r="G632">
        <v>0</v>
      </c>
    </row>
    <row r="633" spans="2:7" x14ac:dyDescent="0.3">
      <c r="B633" s="13" t="s">
        <v>8219</v>
      </c>
      <c r="C633">
        <v>82</v>
      </c>
      <c r="F633" s="13" t="s">
        <v>8221</v>
      </c>
      <c r="G633">
        <v>3</v>
      </c>
    </row>
    <row r="634" spans="2:7" x14ac:dyDescent="0.3">
      <c r="B634" s="13" t="s">
        <v>8219</v>
      </c>
      <c r="C634">
        <v>73</v>
      </c>
      <c r="F634" s="13" t="s">
        <v>8221</v>
      </c>
      <c r="G634">
        <v>3</v>
      </c>
    </row>
    <row r="635" spans="2:7" x14ac:dyDescent="0.3">
      <c r="B635" s="13" t="s">
        <v>8219</v>
      </c>
      <c r="C635">
        <v>158</v>
      </c>
      <c r="F635" s="13" t="s">
        <v>8221</v>
      </c>
      <c r="G635">
        <v>0</v>
      </c>
    </row>
    <row r="636" spans="2:7" x14ac:dyDescent="0.3">
      <c r="B636" s="13" t="s">
        <v>8219</v>
      </c>
      <c r="C636">
        <v>65</v>
      </c>
      <c r="F636" s="13" t="s">
        <v>8221</v>
      </c>
      <c r="G636">
        <v>6</v>
      </c>
    </row>
    <row r="637" spans="2:7" x14ac:dyDescent="0.3">
      <c r="B637" s="13" t="s">
        <v>8219</v>
      </c>
      <c r="C637">
        <v>184</v>
      </c>
      <c r="F637" s="13" t="s">
        <v>8221</v>
      </c>
      <c r="G637">
        <v>0</v>
      </c>
    </row>
    <row r="638" spans="2:7" x14ac:dyDescent="0.3">
      <c r="B638" s="13" t="s">
        <v>8219</v>
      </c>
      <c r="C638">
        <v>34</v>
      </c>
      <c r="F638" s="13" t="s">
        <v>8221</v>
      </c>
      <c r="G638">
        <v>19</v>
      </c>
    </row>
    <row r="639" spans="2:7" x14ac:dyDescent="0.3">
      <c r="B639" s="13" t="s">
        <v>8219</v>
      </c>
      <c r="C639">
        <v>240</v>
      </c>
      <c r="F639" s="13" t="s">
        <v>8221</v>
      </c>
      <c r="G639">
        <v>1</v>
      </c>
    </row>
    <row r="640" spans="2:7" x14ac:dyDescent="0.3">
      <c r="B640" s="13" t="s">
        <v>8219</v>
      </c>
      <c r="C640">
        <v>113</v>
      </c>
      <c r="F640" s="13" t="s">
        <v>8221</v>
      </c>
      <c r="G640">
        <v>2</v>
      </c>
    </row>
    <row r="641" spans="2:7" x14ac:dyDescent="0.3">
      <c r="B641" s="13" t="s">
        <v>8219</v>
      </c>
      <c r="C641">
        <v>66</v>
      </c>
      <c r="F641" s="13" t="s">
        <v>8221</v>
      </c>
      <c r="G641">
        <v>0</v>
      </c>
    </row>
    <row r="642" spans="2:7" x14ac:dyDescent="0.3">
      <c r="B642" s="13" t="s">
        <v>8219</v>
      </c>
      <c r="C642">
        <v>340</v>
      </c>
      <c r="F642" s="13" t="s">
        <v>8221</v>
      </c>
      <c r="G642">
        <v>11</v>
      </c>
    </row>
    <row r="643" spans="2:7" x14ac:dyDescent="0.3">
      <c r="B643" s="13" t="s">
        <v>8219</v>
      </c>
      <c r="C643">
        <v>150</v>
      </c>
      <c r="F643" s="13" t="s">
        <v>8221</v>
      </c>
      <c r="G643">
        <v>0</v>
      </c>
    </row>
    <row r="644" spans="2:7" x14ac:dyDescent="0.3">
      <c r="B644" s="13" t="s">
        <v>8219</v>
      </c>
      <c r="C644">
        <v>25</v>
      </c>
      <c r="F644" s="13" t="s">
        <v>8221</v>
      </c>
      <c r="G644">
        <v>0</v>
      </c>
    </row>
    <row r="645" spans="2:7" x14ac:dyDescent="0.3">
      <c r="B645" s="13" t="s">
        <v>8219</v>
      </c>
      <c r="C645">
        <v>234</v>
      </c>
      <c r="F645" s="13" t="s">
        <v>8221</v>
      </c>
      <c r="G645">
        <v>1</v>
      </c>
    </row>
    <row r="646" spans="2:7" x14ac:dyDescent="0.3">
      <c r="B646" s="13" t="s">
        <v>8219</v>
      </c>
      <c r="C646">
        <v>2602</v>
      </c>
      <c r="F646" s="13" t="s">
        <v>8221</v>
      </c>
      <c r="G646">
        <v>3</v>
      </c>
    </row>
    <row r="647" spans="2:7" x14ac:dyDescent="0.3">
      <c r="B647" s="13" t="s">
        <v>8219</v>
      </c>
      <c r="C647">
        <v>248</v>
      </c>
      <c r="F647" s="13" t="s">
        <v>8221</v>
      </c>
      <c r="G647">
        <v>1</v>
      </c>
    </row>
    <row r="648" spans="2:7" x14ac:dyDescent="0.3">
      <c r="B648" s="13" t="s">
        <v>8219</v>
      </c>
      <c r="C648">
        <v>600</v>
      </c>
      <c r="F648" s="13" t="s">
        <v>8221</v>
      </c>
      <c r="G648">
        <v>15</v>
      </c>
    </row>
    <row r="649" spans="2:7" x14ac:dyDescent="0.3">
      <c r="B649" s="13" t="s">
        <v>8219</v>
      </c>
      <c r="C649">
        <v>293</v>
      </c>
      <c r="F649" s="13" t="s">
        <v>8221</v>
      </c>
      <c r="G649">
        <v>2</v>
      </c>
    </row>
    <row r="650" spans="2:7" x14ac:dyDescent="0.3">
      <c r="B650" s="13" t="s">
        <v>8219</v>
      </c>
      <c r="C650">
        <v>321</v>
      </c>
      <c r="F650" s="13" t="s">
        <v>8221</v>
      </c>
      <c r="G650">
        <v>1</v>
      </c>
    </row>
    <row r="651" spans="2:7" x14ac:dyDescent="0.3">
      <c r="B651" s="13" t="s">
        <v>8219</v>
      </c>
      <c r="C651">
        <v>81</v>
      </c>
      <c r="F651" s="13" t="s">
        <v>8221</v>
      </c>
      <c r="G651">
        <v>1</v>
      </c>
    </row>
    <row r="652" spans="2:7" x14ac:dyDescent="0.3">
      <c r="B652" s="13" t="s">
        <v>8219</v>
      </c>
      <c r="C652">
        <v>343</v>
      </c>
      <c r="F652" s="13" t="s">
        <v>8221</v>
      </c>
      <c r="G652">
        <v>0</v>
      </c>
    </row>
    <row r="653" spans="2:7" x14ac:dyDescent="0.3">
      <c r="B653" s="13" t="s">
        <v>8219</v>
      </c>
      <c r="C653">
        <v>336</v>
      </c>
      <c r="F653" s="13" t="s">
        <v>8221</v>
      </c>
      <c r="G653">
        <v>1</v>
      </c>
    </row>
    <row r="654" spans="2:7" x14ac:dyDescent="0.3">
      <c r="B654" s="13" t="s">
        <v>8219</v>
      </c>
      <c r="C654">
        <v>47</v>
      </c>
      <c r="F654" s="13" t="s">
        <v>8221</v>
      </c>
      <c r="G654">
        <v>11</v>
      </c>
    </row>
    <row r="655" spans="2:7" x14ac:dyDescent="0.3">
      <c r="B655" s="13" t="s">
        <v>8219</v>
      </c>
      <c r="C655">
        <v>76</v>
      </c>
      <c r="F655" s="13" t="s">
        <v>8221</v>
      </c>
      <c r="G655">
        <v>0</v>
      </c>
    </row>
    <row r="656" spans="2:7" x14ac:dyDescent="0.3">
      <c r="B656" s="13" t="s">
        <v>8219</v>
      </c>
      <c r="C656">
        <v>441</v>
      </c>
      <c r="F656" s="13" t="s">
        <v>8221</v>
      </c>
      <c r="G656">
        <v>1</v>
      </c>
    </row>
    <row r="657" spans="2:7" x14ac:dyDescent="0.3">
      <c r="B657" s="13" t="s">
        <v>8219</v>
      </c>
      <c r="C657">
        <v>916</v>
      </c>
      <c r="F657" s="13" t="s">
        <v>8221</v>
      </c>
      <c r="G657">
        <v>6</v>
      </c>
    </row>
    <row r="658" spans="2:7" x14ac:dyDescent="0.3">
      <c r="B658" s="13" t="s">
        <v>8219</v>
      </c>
      <c r="C658">
        <v>369</v>
      </c>
      <c r="F658" s="13" t="s">
        <v>8221</v>
      </c>
      <c r="G658">
        <v>7</v>
      </c>
    </row>
    <row r="659" spans="2:7" x14ac:dyDescent="0.3">
      <c r="B659" s="13" t="s">
        <v>8219</v>
      </c>
      <c r="C659">
        <v>20242</v>
      </c>
      <c r="F659" s="13" t="s">
        <v>8221</v>
      </c>
      <c r="G659">
        <v>0</v>
      </c>
    </row>
    <row r="660" spans="2:7" x14ac:dyDescent="0.3">
      <c r="B660" s="13" t="s">
        <v>8219</v>
      </c>
      <c r="C660">
        <v>71</v>
      </c>
      <c r="F660" s="13" t="s">
        <v>8221</v>
      </c>
      <c r="G660">
        <v>16</v>
      </c>
    </row>
    <row r="661" spans="2:7" x14ac:dyDescent="0.3">
      <c r="B661" s="13" t="s">
        <v>8219</v>
      </c>
      <c r="C661">
        <v>635</v>
      </c>
      <c r="F661" s="13" t="s">
        <v>8221</v>
      </c>
      <c r="G661">
        <v>0</v>
      </c>
    </row>
    <row r="662" spans="2:7" x14ac:dyDescent="0.3">
      <c r="B662" s="13" t="s">
        <v>8219</v>
      </c>
      <c r="C662">
        <v>885</v>
      </c>
      <c r="F662" s="13" t="s">
        <v>8221</v>
      </c>
      <c r="G662">
        <v>0</v>
      </c>
    </row>
    <row r="663" spans="2:7" x14ac:dyDescent="0.3">
      <c r="B663" s="13" t="s">
        <v>8219</v>
      </c>
      <c r="C663">
        <v>329</v>
      </c>
      <c r="F663" s="13" t="s">
        <v>8221</v>
      </c>
      <c r="G663">
        <v>0</v>
      </c>
    </row>
    <row r="664" spans="2:7" x14ac:dyDescent="0.3">
      <c r="B664" s="13" t="s">
        <v>8219</v>
      </c>
      <c r="C664">
        <v>71</v>
      </c>
      <c r="F664" s="13" t="s">
        <v>8221</v>
      </c>
      <c r="G664">
        <v>12</v>
      </c>
    </row>
    <row r="665" spans="2:7" x14ac:dyDescent="0.3">
      <c r="B665" s="13" t="s">
        <v>8219</v>
      </c>
      <c r="C665">
        <v>269</v>
      </c>
      <c r="F665" s="13" t="s">
        <v>8221</v>
      </c>
      <c r="G665">
        <v>1</v>
      </c>
    </row>
    <row r="666" spans="2:7" x14ac:dyDescent="0.3">
      <c r="B666" s="13" t="s">
        <v>8219</v>
      </c>
      <c r="C666">
        <v>345</v>
      </c>
      <c r="F666" s="13" t="s">
        <v>8221</v>
      </c>
      <c r="G666">
        <v>3</v>
      </c>
    </row>
    <row r="667" spans="2:7" x14ac:dyDescent="0.3">
      <c r="B667" s="13" t="s">
        <v>8219</v>
      </c>
      <c r="C667">
        <v>43</v>
      </c>
      <c r="F667" s="13" t="s">
        <v>8221</v>
      </c>
      <c r="G667">
        <v>1</v>
      </c>
    </row>
    <row r="668" spans="2:7" x14ac:dyDescent="0.3">
      <c r="B668" s="13" t="s">
        <v>8219</v>
      </c>
      <c r="C668">
        <v>33</v>
      </c>
      <c r="F668" s="13" t="s">
        <v>8221</v>
      </c>
      <c r="G668">
        <v>4</v>
      </c>
    </row>
    <row r="669" spans="2:7" x14ac:dyDescent="0.3">
      <c r="B669" s="13" t="s">
        <v>8219</v>
      </c>
      <c r="C669">
        <v>211</v>
      </c>
      <c r="F669" s="13" t="s">
        <v>8221</v>
      </c>
      <c r="G669">
        <v>1</v>
      </c>
    </row>
    <row r="670" spans="2:7" x14ac:dyDescent="0.3">
      <c r="B670" s="13" t="s">
        <v>8219</v>
      </c>
      <c r="C670">
        <v>196</v>
      </c>
      <c r="F670" s="13" t="s">
        <v>8221</v>
      </c>
      <c r="G670">
        <v>3</v>
      </c>
    </row>
    <row r="671" spans="2:7" x14ac:dyDescent="0.3">
      <c r="B671" s="13" t="s">
        <v>8219</v>
      </c>
      <c r="C671">
        <v>405</v>
      </c>
      <c r="F671" s="13" t="s">
        <v>8221</v>
      </c>
      <c r="G671">
        <v>1</v>
      </c>
    </row>
    <row r="672" spans="2:7" x14ac:dyDescent="0.3">
      <c r="B672" s="13" t="s">
        <v>8219</v>
      </c>
      <c r="C672">
        <v>206</v>
      </c>
      <c r="F672" s="13" t="s">
        <v>8221</v>
      </c>
      <c r="G672">
        <v>0</v>
      </c>
    </row>
    <row r="673" spans="2:7" x14ac:dyDescent="0.3">
      <c r="B673" s="13" t="s">
        <v>8219</v>
      </c>
      <c r="C673">
        <v>335</v>
      </c>
      <c r="F673" s="13" t="s">
        <v>8221</v>
      </c>
      <c r="G673">
        <v>12</v>
      </c>
    </row>
    <row r="674" spans="2:7" x14ac:dyDescent="0.3">
      <c r="B674" s="13" t="s">
        <v>8219</v>
      </c>
      <c r="C674">
        <v>215</v>
      </c>
      <c r="F674" s="13" t="s">
        <v>8221</v>
      </c>
      <c r="G674">
        <v>0</v>
      </c>
    </row>
    <row r="675" spans="2:7" x14ac:dyDescent="0.3">
      <c r="B675" s="13" t="s">
        <v>8219</v>
      </c>
      <c r="C675">
        <v>176</v>
      </c>
      <c r="F675" s="13" t="s">
        <v>8221</v>
      </c>
      <c r="G675">
        <v>1</v>
      </c>
    </row>
    <row r="676" spans="2:7" x14ac:dyDescent="0.3">
      <c r="B676" s="13" t="s">
        <v>8219</v>
      </c>
      <c r="C676">
        <v>555</v>
      </c>
      <c r="F676" s="13" t="s">
        <v>8221</v>
      </c>
      <c r="G676">
        <v>0</v>
      </c>
    </row>
    <row r="677" spans="2:7" x14ac:dyDescent="0.3">
      <c r="B677" s="13" t="s">
        <v>8219</v>
      </c>
      <c r="C677">
        <v>116</v>
      </c>
      <c r="F677" s="13" t="s">
        <v>8221</v>
      </c>
      <c r="G677">
        <v>0</v>
      </c>
    </row>
    <row r="678" spans="2:7" x14ac:dyDescent="0.3">
      <c r="B678" s="13" t="s">
        <v>8219</v>
      </c>
      <c r="C678">
        <v>615</v>
      </c>
      <c r="F678" s="13" t="s">
        <v>8221</v>
      </c>
      <c r="G678">
        <v>2</v>
      </c>
    </row>
    <row r="679" spans="2:7" x14ac:dyDescent="0.3">
      <c r="B679" s="13" t="s">
        <v>8219</v>
      </c>
      <c r="C679">
        <v>236</v>
      </c>
      <c r="F679" s="13" t="s">
        <v>8221</v>
      </c>
      <c r="G679">
        <v>92</v>
      </c>
    </row>
    <row r="680" spans="2:7" x14ac:dyDescent="0.3">
      <c r="B680" s="13" t="s">
        <v>8219</v>
      </c>
      <c r="C680">
        <v>145</v>
      </c>
      <c r="F680" s="13" t="s">
        <v>8221</v>
      </c>
      <c r="G680">
        <v>0</v>
      </c>
    </row>
    <row r="681" spans="2:7" x14ac:dyDescent="0.3">
      <c r="B681" s="13" t="s">
        <v>8219</v>
      </c>
      <c r="C681">
        <v>167</v>
      </c>
      <c r="F681" s="13" t="s">
        <v>8221</v>
      </c>
      <c r="G681">
        <v>3</v>
      </c>
    </row>
    <row r="682" spans="2:7" x14ac:dyDescent="0.3">
      <c r="B682" s="13" t="s">
        <v>8219</v>
      </c>
      <c r="C682">
        <v>235</v>
      </c>
      <c r="F682" s="13" t="s">
        <v>8221</v>
      </c>
      <c r="G682">
        <v>10</v>
      </c>
    </row>
    <row r="683" spans="2:7" x14ac:dyDescent="0.3">
      <c r="B683" s="13" t="s">
        <v>8219</v>
      </c>
      <c r="C683">
        <v>452</v>
      </c>
      <c r="F683" s="13" t="s">
        <v>8221</v>
      </c>
      <c r="G683">
        <v>7</v>
      </c>
    </row>
    <row r="684" spans="2:7" x14ac:dyDescent="0.3">
      <c r="B684" s="13" t="s">
        <v>8219</v>
      </c>
      <c r="C684">
        <v>241</v>
      </c>
      <c r="F684" s="13" t="s">
        <v>8221</v>
      </c>
      <c r="G684">
        <v>3</v>
      </c>
    </row>
    <row r="685" spans="2:7" x14ac:dyDescent="0.3">
      <c r="B685" s="13" t="s">
        <v>8219</v>
      </c>
      <c r="C685">
        <v>28</v>
      </c>
      <c r="F685" s="13" t="s">
        <v>8221</v>
      </c>
      <c r="G685">
        <v>0</v>
      </c>
    </row>
    <row r="686" spans="2:7" x14ac:dyDescent="0.3">
      <c r="B686" s="13" t="s">
        <v>8219</v>
      </c>
      <c r="C686">
        <v>140</v>
      </c>
      <c r="F686" s="13" t="s">
        <v>8221</v>
      </c>
      <c r="G686">
        <v>1</v>
      </c>
    </row>
    <row r="687" spans="2:7" x14ac:dyDescent="0.3">
      <c r="B687" s="13" t="s">
        <v>8219</v>
      </c>
      <c r="C687">
        <v>280</v>
      </c>
      <c r="F687" s="13" t="s">
        <v>8221</v>
      </c>
      <c r="G687">
        <v>0</v>
      </c>
    </row>
    <row r="688" spans="2:7" x14ac:dyDescent="0.3">
      <c r="B688" s="13" t="s">
        <v>8219</v>
      </c>
      <c r="C688">
        <v>70</v>
      </c>
      <c r="F688" s="13" t="s">
        <v>8221</v>
      </c>
      <c r="G688">
        <v>9</v>
      </c>
    </row>
    <row r="689" spans="2:7" x14ac:dyDescent="0.3">
      <c r="B689" s="13" t="s">
        <v>8219</v>
      </c>
      <c r="C689">
        <v>160</v>
      </c>
      <c r="F689" s="13" t="s">
        <v>8221</v>
      </c>
      <c r="G689">
        <v>2</v>
      </c>
    </row>
    <row r="690" spans="2:7" x14ac:dyDescent="0.3">
      <c r="B690" s="13" t="s">
        <v>8219</v>
      </c>
      <c r="C690">
        <v>141</v>
      </c>
      <c r="F690" s="13" t="s">
        <v>8221</v>
      </c>
      <c r="G690">
        <v>1</v>
      </c>
    </row>
    <row r="691" spans="2:7" x14ac:dyDescent="0.3">
      <c r="B691" s="13" t="s">
        <v>8219</v>
      </c>
      <c r="C691">
        <v>874</v>
      </c>
      <c r="F691" s="13" t="s">
        <v>8221</v>
      </c>
      <c r="G691">
        <v>2</v>
      </c>
    </row>
    <row r="692" spans="2:7" x14ac:dyDescent="0.3">
      <c r="B692" s="13" t="s">
        <v>8219</v>
      </c>
      <c r="C692">
        <v>73</v>
      </c>
      <c r="F692" s="13" t="s">
        <v>8221</v>
      </c>
      <c r="G692">
        <v>11</v>
      </c>
    </row>
    <row r="693" spans="2:7" x14ac:dyDescent="0.3">
      <c r="B693" s="13" t="s">
        <v>8219</v>
      </c>
      <c r="C693">
        <v>294</v>
      </c>
      <c r="F693" s="13" t="s">
        <v>8221</v>
      </c>
      <c r="G693">
        <v>0</v>
      </c>
    </row>
    <row r="694" spans="2:7" x14ac:dyDescent="0.3">
      <c r="B694" s="13" t="s">
        <v>8219</v>
      </c>
      <c r="C694">
        <v>740</v>
      </c>
      <c r="F694" s="13" t="s">
        <v>8221</v>
      </c>
      <c r="G694">
        <v>0</v>
      </c>
    </row>
    <row r="695" spans="2:7" x14ac:dyDescent="0.3">
      <c r="B695" s="13" t="s">
        <v>8219</v>
      </c>
      <c r="C695">
        <v>369</v>
      </c>
      <c r="F695" s="13" t="s">
        <v>8221</v>
      </c>
      <c r="G695">
        <v>9</v>
      </c>
    </row>
    <row r="696" spans="2:7" x14ac:dyDescent="0.3">
      <c r="B696" s="13" t="s">
        <v>8219</v>
      </c>
      <c r="C696">
        <v>110</v>
      </c>
      <c r="F696" s="13" t="s">
        <v>8221</v>
      </c>
      <c r="G696">
        <v>0</v>
      </c>
    </row>
    <row r="697" spans="2:7" x14ac:dyDescent="0.3">
      <c r="B697" s="13" t="s">
        <v>8219</v>
      </c>
      <c r="C697">
        <v>455</v>
      </c>
      <c r="F697" s="13" t="s">
        <v>8221</v>
      </c>
      <c r="G697">
        <v>4</v>
      </c>
    </row>
    <row r="698" spans="2:7" x14ac:dyDescent="0.3">
      <c r="B698" s="13" t="s">
        <v>8219</v>
      </c>
      <c r="C698">
        <v>224</v>
      </c>
      <c r="F698" s="13" t="s">
        <v>8221</v>
      </c>
      <c r="G698">
        <v>1</v>
      </c>
    </row>
    <row r="699" spans="2:7" x14ac:dyDescent="0.3">
      <c r="B699" s="13" t="s">
        <v>8219</v>
      </c>
      <c r="C699">
        <v>46</v>
      </c>
      <c r="F699" s="13" t="s">
        <v>8221</v>
      </c>
      <c r="G699">
        <v>2</v>
      </c>
    </row>
    <row r="700" spans="2:7" x14ac:dyDescent="0.3">
      <c r="B700" s="13" t="s">
        <v>8219</v>
      </c>
      <c r="C700">
        <v>284</v>
      </c>
      <c r="F700" s="13" t="s">
        <v>8221</v>
      </c>
      <c r="G700">
        <v>0</v>
      </c>
    </row>
    <row r="701" spans="2:7" x14ac:dyDescent="0.3">
      <c r="B701" s="13" t="s">
        <v>8219</v>
      </c>
      <c r="C701">
        <v>98</v>
      </c>
      <c r="F701" s="13" t="s">
        <v>8221</v>
      </c>
      <c r="G701">
        <v>1</v>
      </c>
    </row>
    <row r="702" spans="2:7" x14ac:dyDescent="0.3">
      <c r="B702" s="13" t="s">
        <v>8219</v>
      </c>
      <c r="C702">
        <v>56</v>
      </c>
      <c r="F702" s="13" t="s">
        <v>8221</v>
      </c>
      <c r="G702">
        <v>17</v>
      </c>
    </row>
    <row r="703" spans="2:7" x14ac:dyDescent="0.3">
      <c r="B703" s="13" t="s">
        <v>8219</v>
      </c>
      <c r="C703">
        <v>32</v>
      </c>
      <c r="F703" s="13" t="s">
        <v>8221</v>
      </c>
      <c r="G703">
        <v>2</v>
      </c>
    </row>
    <row r="704" spans="2:7" x14ac:dyDescent="0.3">
      <c r="B704" s="13" t="s">
        <v>8219</v>
      </c>
      <c r="C704">
        <v>30</v>
      </c>
      <c r="F704" s="13" t="s">
        <v>8221</v>
      </c>
      <c r="G704">
        <v>3</v>
      </c>
    </row>
    <row r="705" spans="2:7" x14ac:dyDescent="0.3">
      <c r="B705" s="13" t="s">
        <v>8219</v>
      </c>
      <c r="C705">
        <v>70</v>
      </c>
      <c r="F705" s="13" t="s">
        <v>8221</v>
      </c>
      <c r="G705">
        <v>41</v>
      </c>
    </row>
    <row r="706" spans="2:7" x14ac:dyDescent="0.3">
      <c r="B706" s="13" t="s">
        <v>8219</v>
      </c>
      <c r="C706">
        <v>44</v>
      </c>
      <c r="F706" s="13" t="s">
        <v>8221</v>
      </c>
      <c r="G706">
        <v>2</v>
      </c>
    </row>
    <row r="707" spans="2:7" x14ac:dyDescent="0.3">
      <c r="B707" s="13" t="s">
        <v>8219</v>
      </c>
      <c r="C707">
        <v>92</v>
      </c>
      <c r="F707" s="13" t="s">
        <v>8221</v>
      </c>
      <c r="G707">
        <v>3</v>
      </c>
    </row>
    <row r="708" spans="2:7" x14ac:dyDescent="0.3">
      <c r="B708" s="13" t="s">
        <v>8219</v>
      </c>
      <c r="C708">
        <v>205</v>
      </c>
      <c r="F708" s="13" t="s">
        <v>8221</v>
      </c>
      <c r="G708">
        <v>8</v>
      </c>
    </row>
    <row r="709" spans="2:7" x14ac:dyDescent="0.3">
      <c r="B709" s="13" t="s">
        <v>8219</v>
      </c>
      <c r="C709">
        <v>23</v>
      </c>
      <c r="F709" s="13" t="s">
        <v>8221</v>
      </c>
      <c r="G709">
        <v>0</v>
      </c>
    </row>
    <row r="710" spans="2:7" x14ac:dyDescent="0.3">
      <c r="B710" s="13" t="s">
        <v>8219</v>
      </c>
      <c r="C710">
        <v>4</v>
      </c>
      <c r="F710" s="13" t="s">
        <v>8221</v>
      </c>
      <c r="G710">
        <v>1</v>
      </c>
    </row>
    <row r="711" spans="2:7" x14ac:dyDescent="0.3">
      <c r="B711" s="13" t="s">
        <v>8219</v>
      </c>
      <c r="C711">
        <v>112</v>
      </c>
      <c r="F711" s="13" t="s">
        <v>8221</v>
      </c>
      <c r="G711">
        <v>3</v>
      </c>
    </row>
    <row r="712" spans="2:7" x14ac:dyDescent="0.3">
      <c r="B712" s="13" t="s">
        <v>8219</v>
      </c>
      <c r="C712">
        <v>27</v>
      </c>
      <c r="F712" s="13" t="s">
        <v>8221</v>
      </c>
      <c r="G712">
        <v>4</v>
      </c>
    </row>
    <row r="713" spans="2:7" x14ac:dyDescent="0.3">
      <c r="B713" s="13" t="s">
        <v>8219</v>
      </c>
      <c r="C713">
        <v>11</v>
      </c>
      <c r="F713" s="13" t="s">
        <v>8221</v>
      </c>
      <c r="G713">
        <v>9</v>
      </c>
    </row>
    <row r="714" spans="2:7" x14ac:dyDescent="0.3">
      <c r="B714" s="13" t="s">
        <v>8219</v>
      </c>
      <c r="C714">
        <v>26</v>
      </c>
      <c r="F714" s="13" t="s">
        <v>8221</v>
      </c>
      <c r="G714">
        <v>16</v>
      </c>
    </row>
    <row r="715" spans="2:7" x14ac:dyDescent="0.3">
      <c r="B715" s="13" t="s">
        <v>8219</v>
      </c>
      <c r="C715">
        <v>77</v>
      </c>
      <c r="F715" s="13" t="s">
        <v>8221</v>
      </c>
      <c r="G715">
        <v>1</v>
      </c>
    </row>
    <row r="716" spans="2:7" x14ac:dyDescent="0.3">
      <c r="B716" s="13" t="s">
        <v>8219</v>
      </c>
      <c r="C716">
        <v>136</v>
      </c>
      <c r="F716" s="13" t="s">
        <v>8221</v>
      </c>
      <c r="G716">
        <v>7</v>
      </c>
    </row>
    <row r="717" spans="2:7" x14ac:dyDescent="0.3">
      <c r="B717" s="13" t="s">
        <v>8219</v>
      </c>
      <c r="C717">
        <v>157</v>
      </c>
      <c r="F717" s="13" t="s">
        <v>8221</v>
      </c>
      <c r="G717">
        <v>0</v>
      </c>
    </row>
    <row r="718" spans="2:7" x14ac:dyDescent="0.3">
      <c r="B718" s="13" t="s">
        <v>8219</v>
      </c>
      <c r="C718">
        <v>158</v>
      </c>
      <c r="F718" s="13" t="s">
        <v>8221</v>
      </c>
      <c r="G718">
        <v>0</v>
      </c>
    </row>
    <row r="719" spans="2:7" x14ac:dyDescent="0.3">
      <c r="B719" s="13" t="s">
        <v>8219</v>
      </c>
      <c r="C719">
        <v>27</v>
      </c>
      <c r="F719" s="13" t="s">
        <v>8221</v>
      </c>
      <c r="G719">
        <v>0</v>
      </c>
    </row>
    <row r="720" spans="2:7" x14ac:dyDescent="0.3">
      <c r="B720" s="13" t="s">
        <v>8219</v>
      </c>
      <c r="C720">
        <v>23</v>
      </c>
      <c r="F720" s="13" t="s">
        <v>8221</v>
      </c>
      <c r="G720">
        <v>0</v>
      </c>
    </row>
    <row r="721" spans="2:7" x14ac:dyDescent="0.3">
      <c r="B721" s="13" t="s">
        <v>8219</v>
      </c>
      <c r="C721">
        <v>17</v>
      </c>
      <c r="F721" s="13" t="s">
        <v>8221</v>
      </c>
      <c r="G721">
        <v>0</v>
      </c>
    </row>
    <row r="722" spans="2:7" x14ac:dyDescent="0.3">
      <c r="B722" s="13" t="s">
        <v>8219</v>
      </c>
      <c r="C722">
        <v>37</v>
      </c>
      <c r="F722" s="13" t="s">
        <v>8221</v>
      </c>
      <c r="G722">
        <v>1</v>
      </c>
    </row>
    <row r="723" spans="2:7" x14ac:dyDescent="0.3">
      <c r="B723" s="13" t="s">
        <v>8219</v>
      </c>
      <c r="C723">
        <v>65</v>
      </c>
      <c r="F723" s="13" t="s">
        <v>8221</v>
      </c>
      <c r="G723">
        <v>2</v>
      </c>
    </row>
    <row r="724" spans="2:7" x14ac:dyDescent="0.3">
      <c r="B724" s="13" t="s">
        <v>8219</v>
      </c>
      <c r="C724">
        <v>18</v>
      </c>
      <c r="F724" s="13" t="s">
        <v>8221</v>
      </c>
      <c r="G724">
        <v>1</v>
      </c>
    </row>
    <row r="725" spans="2:7" x14ac:dyDescent="0.3">
      <c r="B725" s="13" t="s">
        <v>8219</v>
      </c>
      <c r="C725">
        <v>25</v>
      </c>
      <c r="F725" s="13" t="s">
        <v>8221</v>
      </c>
      <c r="G725">
        <v>15</v>
      </c>
    </row>
    <row r="726" spans="2:7" x14ac:dyDescent="0.3">
      <c r="B726" s="13" t="s">
        <v>8219</v>
      </c>
      <c r="C726">
        <v>104</v>
      </c>
      <c r="F726" s="13" t="s">
        <v>8221</v>
      </c>
      <c r="G726">
        <v>1</v>
      </c>
    </row>
    <row r="727" spans="2:7" x14ac:dyDescent="0.3">
      <c r="B727" s="13" t="s">
        <v>8219</v>
      </c>
      <c r="C727">
        <v>108</v>
      </c>
      <c r="F727" s="13" t="s">
        <v>8221</v>
      </c>
      <c r="G727">
        <v>1</v>
      </c>
    </row>
    <row r="728" spans="2:7" x14ac:dyDescent="0.3">
      <c r="B728" s="13" t="s">
        <v>8219</v>
      </c>
      <c r="C728">
        <v>38</v>
      </c>
      <c r="F728" s="13" t="s">
        <v>8221</v>
      </c>
      <c r="G728">
        <v>0</v>
      </c>
    </row>
    <row r="729" spans="2:7" x14ac:dyDescent="0.3">
      <c r="B729" s="13" t="s">
        <v>8219</v>
      </c>
      <c r="C729">
        <v>88</v>
      </c>
      <c r="F729" s="13" t="s">
        <v>8221</v>
      </c>
      <c r="G729">
        <v>39</v>
      </c>
    </row>
    <row r="730" spans="2:7" x14ac:dyDescent="0.3">
      <c r="B730" s="13" t="s">
        <v>8219</v>
      </c>
      <c r="C730">
        <v>82</v>
      </c>
      <c r="F730" s="13" t="s">
        <v>8221</v>
      </c>
      <c r="G730">
        <v>103</v>
      </c>
    </row>
    <row r="731" spans="2:7" x14ac:dyDescent="0.3">
      <c r="B731" s="13" t="s">
        <v>8219</v>
      </c>
      <c r="C731">
        <v>126</v>
      </c>
      <c r="F731" s="13" t="s">
        <v>8221</v>
      </c>
      <c r="G731">
        <v>0</v>
      </c>
    </row>
    <row r="732" spans="2:7" x14ac:dyDescent="0.3">
      <c r="B732" s="13" t="s">
        <v>8219</v>
      </c>
      <c r="C732">
        <v>133</v>
      </c>
      <c r="F732" s="13" t="s">
        <v>8221</v>
      </c>
      <c r="G732">
        <v>39</v>
      </c>
    </row>
    <row r="733" spans="2:7" x14ac:dyDescent="0.3">
      <c r="B733" s="13" t="s">
        <v>8219</v>
      </c>
      <c r="C733">
        <v>47</v>
      </c>
      <c r="F733" s="13" t="s">
        <v>8221</v>
      </c>
      <c r="G733">
        <v>15</v>
      </c>
    </row>
    <row r="734" spans="2:7" x14ac:dyDescent="0.3">
      <c r="B734" s="13" t="s">
        <v>8219</v>
      </c>
      <c r="C734">
        <v>58</v>
      </c>
      <c r="F734" s="13" t="s">
        <v>8221</v>
      </c>
      <c r="G734">
        <v>22</v>
      </c>
    </row>
    <row r="735" spans="2:7" x14ac:dyDescent="0.3">
      <c r="B735" s="13" t="s">
        <v>8219</v>
      </c>
      <c r="C735">
        <v>32</v>
      </c>
      <c r="F735" s="13" t="s">
        <v>8221</v>
      </c>
      <c r="G735">
        <v>92</v>
      </c>
    </row>
    <row r="736" spans="2:7" x14ac:dyDescent="0.3">
      <c r="B736" s="13" t="s">
        <v>8219</v>
      </c>
      <c r="C736">
        <v>37</v>
      </c>
      <c r="F736" s="13" t="s">
        <v>8221</v>
      </c>
      <c r="G736">
        <v>25</v>
      </c>
    </row>
    <row r="737" spans="2:7" x14ac:dyDescent="0.3">
      <c r="B737" s="13" t="s">
        <v>8219</v>
      </c>
      <c r="C737">
        <v>87</v>
      </c>
      <c r="F737" s="13" t="s">
        <v>8221</v>
      </c>
      <c r="G737">
        <v>19</v>
      </c>
    </row>
    <row r="738" spans="2:7" x14ac:dyDescent="0.3">
      <c r="B738" s="13" t="s">
        <v>8219</v>
      </c>
      <c r="C738">
        <v>15</v>
      </c>
      <c r="F738" s="13" t="s">
        <v>8221</v>
      </c>
      <c r="G738">
        <v>19</v>
      </c>
    </row>
    <row r="739" spans="2:7" x14ac:dyDescent="0.3">
      <c r="B739" s="13" t="s">
        <v>8219</v>
      </c>
      <c r="C739">
        <v>27</v>
      </c>
      <c r="F739" s="13" t="s">
        <v>8221</v>
      </c>
      <c r="G739">
        <v>13</v>
      </c>
    </row>
    <row r="740" spans="2:7" x14ac:dyDescent="0.3">
      <c r="B740" s="13" t="s">
        <v>8219</v>
      </c>
      <c r="C740">
        <v>19</v>
      </c>
      <c r="F740" s="13" t="s">
        <v>8221</v>
      </c>
      <c r="G740">
        <v>124</v>
      </c>
    </row>
    <row r="741" spans="2:7" x14ac:dyDescent="0.3">
      <c r="B741" s="13" t="s">
        <v>8219</v>
      </c>
      <c r="C741">
        <v>17</v>
      </c>
      <c r="F741" s="13" t="s">
        <v>8221</v>
      </c>
      <c r="G741">
        <v>4</v>
      </c>
    </row>
    <row r="742" spans="2:7" x14ac:dyDescent="0.3">
      <c r="B742" s="13" t="s">
        <v>8219</v>
      </c>
      <c r="C742">
        <v>26</v>
      </c>
      <c r="F742" s="13" t="s">
        <v>8221</v>
      </c>
      <c r="G742">
        <v>10</v>
      </c>
    </row>
    <row r="743" spans="2:7" x14ac:dyDescent="0.3">
      <c r="B743" s="13" t="s">
        <v>8219</v>
      </c>
      <c r="C743">
        <v>28</v>
      </c>
      <c r="F743" s="13" t="s">
        <v>8221</v>
      </c>
      <c r="G743">
        <v>15</v>
      </c>
    </row>
    <row r="744" spans="2:7" x14ac:dyDescent="0.3">
      <c r="B744" s="13" t="s">
        <v>8219</v>
      </c>
      <c r="C744">
        <v>37</v>
      </c>
      <c r="F744" s="13" t="s">
        <v>8221</v>
      </c>
      <c r="G744">
        <v>38</v>
      </c>
    </row>
    <row r="745" spans="2:7" x14ac:dyDescent="0.3">
      <c r="B745" s="13" t="s">
        <v>8219</v>
      </c>
      <c r="C745">
        <v>128</v>
      </c>
      <c r="F745" s="13" t="s">
        <v>8221</v>
      </c>
      <c r="G745">
        <v>152</v>
      </c>
    </row>
    <row r="746" spans="2:7" x14ac:dyDescent="0.3">
      <c r="B746" s="13" t="s">
        <v>8219</v>
      </c>
      <c r="C746">
        <v>10</v>
      </c>
      <c r="F746" s="13" t="s">
        <v>8221</v>
      </c>
      <c r="G746">
        <v>24</v>
      </c>
    </row>
    <row r="747" spans="2:7" x14ac:dyDescent="0.3">
      <c r="B747" s="13" t="s">
        <v>8219</v>
      </c>
      <c r="C747">
        <v>83</v>
      </c>
      <c r="F747" s="13" t="s">
        <v>8221</v>
      </c>
      <c r="G747">
        <v>76</v>
      </c>
    </row>
    <row r="748" spans="2:7" x14ac:dyDescent="0.3">
      <c r="B748" s="13" t="s">
        <v>8219</v>
      </c>
      <c r="C748">
        <v>46</v>
      </c>
      <c r="F748" s="13" t="s">
        <v>8221</v>
      </c>
      <c r="G748">
        <v>185</v>
      </c>
    </row>
    <row r="749" spans="2:7" x14ac:dyDescent="0.3">
      <c r="B749" s="13" t="s">
        <v>8219</v>
      </c>
      <c r="C749">
        <v>90</v>
      </c>
      <c r="F749" s="13" t="s">
        <v>8221</v>
      </c>
      <c r="G749">
        <v>33</v>
      </c>
    </row>
    <row r="750" spans="2:7" x14ac:dyDescent="0.3">
      <c r="B750" s="13" t="s">
        <v>8219</v>
      </c>
      <c r="C750">
        <v>81</v>
      </c>
      <c r="F750" s="13" t="s">
        <v>8221</v>
      </c>
      <c r="G750">
        <v>108</v>
      </c>
    </row>
    <row r="751" spans="2:7" x14ac:dyDescent="0.3">
      <c r="B751" s="13" t="s">
        <v>8219</v>
      </c>
      <c r="C751">
        <v>32</v>
      </c>
      <c r="F751" s="13" t="s">
        <v>8221</v>
      </c>
      <c r="G751">
        <v>29</v>
      </c>
    </row>
    <row r="752" spans="2:7" x14ac:dyDescent="0.3">
      <c r="B752" s="13" t="s">
        <v>8219</v>
      </c>
      <c r="C752">
        <v>20</v>
      </c>
      <c r="F752" s="13" t="s">
        <v>8221</v>
      </c>
      <c r="G752">
        <v>24</v>
      </c>
    </row>
    <row r="753" spans="2:7" x14ac:dyDescent="0.3">
      <c r="B753" s="13" t="s">
        <v>8219</v>
      </c>
      <c r="C753">
        <v>70</v>
      </c>
      <c r="F753" s="13" t="s">
        <v>8221</v>
      </c>
      <c r="G753">
        <v>4</v>
      </c>
    </row>
    <row r="754" spans="2:7" x14ac:dyDescent="0.3">
      <c r="B754" s="13" t="s">
        <v>8219</v>
      </c>
      <c r="C754">
        <v>168</v>
      </c>
      <c r="F754" s="13" t="s">
        <v>8221</v>
      </c>
      <c r="G754">
        <v>4</v>
      </c>
    </row>
    <row r="755" spans="2:7" x14ac:dyDescent="0.3">
      <c r="B755" s="13" t="s">
        <v>8219</v>
      </c>
      <c r="C755">
        <v>34</v>
      </c>
      <c r="F755" s="13" t="s">
        <v>8221</v>
      </c>
      <c r="G755">
        <v>15</v>
      </c>
    </row>
    <row r="756" spans="2:7" x14ac:dyDescent="0.3">
      <c r="B756" s="13" t="s">
        <v>8219</v>
      </c>
      <c r="C756">
        <v>48</v>
      </c>
      <c r="F756" s="13" t="s">
        <v>8221</v>
      </c>
      <c r="G756">
        <v>4</v>
      </c>
    </row>
    <row r="757" spans="2:7" x14ac:dyDescent="0.3">
      <c r="B757" s="13" t="s">
        <v>8219</v>
      </c>
      <c r="C757">
        <v>48</v>
      </c>
      <c r="F757" s="13" t="s">
        <v>8221</v>
      </c>
      <c r="G757">
        <v>139</v>
      </c>
    </row>
    <row r="758" spans="2:7" x14ac:dyDescent="0.3">
      <c r="B758" s="13" t="s">
        <v>8219</v>
      </c>
      <c r="C758">
        <v>221</v>
      </c>
      <c r="F758" s="13" t="s">
        <v>8221</v>
      </c>
      <c r="G758">
        <v>2</v>
      </c>
    </row>
    <row r="759" spans="2:7" x14ac:dyDescent="0.3">
      <c r="B759" s="13" t="s">
        <v>8219</v>
      </c>
      <c r="C759">
        <v>107</v>
      </c>
      <c r="F759" s="13" t="s">
        <v>8221</v>
      </c>
      <c r="G759">
        <v>18</v>
      </c>
    </row>
    <row r="760" spans="2:7" x14ac:dyDescent="0.3">
      <c r="B760" s="13" t="s">
        <v>8219</v>
      </c>
      <c r="C760">
        <v>45</v>
      </c>
      <c r="F760" s="13" t="s">
        <v>8221</v>
      </c>
      <c r="G760">
        <v>81</v>
      </c>
    </row>
    <row r="761" spans="2:7" x14ac:dyDescent="0.3">
      <c r="B761" s="13" t="s">
        <v>8219</v>
      </c>
      <c r="C761">
        <v>36</v>
      </c>
      <c r="F761" s="13" t="s">
        <v>8221</v>
      </c>
      <c r="G761">
        <v>86</v>
      </c>
    </row>
    <row r="762" spans="2:7" x14ac:dyDescent="0.3">
      <c r="B762" s="13" t="s">
        <v>8219</v>
      </c>
      <c r="C762">
        <v>101</v>
      </c>
      <c r="F762" s="13" t="s">
        <v>8221</v>
      </c>
      <c r="G762">
        <v>140</v>
      </c>
    </row>
    <row r="763" spans="2:7" x14ac:dyDescent="0.3">
      <c r="B763" s="13" t="s">
        <v>8219</v>
      </c>
      <c r="C763">
        <v>62</v>
      </c>
      <c r="F763" s="13" t="s">
        <v>8221</v>
      </c>
      <c r="G763">
        <v>37</v>
      </c>
    </row>
    <row r="764" spans="2:7" x14ac:dyDescent="0.3">
      <c r="B764" s="13" t="s">
        <v>8219</v>
      </c>
      <c r="C764">
        <v>32</v>
      </c>
      <c r="F764" s="13" t="s">
        <v>8221</v>
      </c>
      <c r="G764">
        <v>6</v>
      </c>
    </row>
    <row r="765" spans="2:7" x14ac:dyDescent="0.3">
      <c r="B765" s="13" t="s">
        <v>8219</v>
      </c>
      <c r="C765">
        <v>89</v>
      </c>
      <c r="F765" s="13" t="s">
        <v>8221</v>
      </c>
      <c r="G765">
        <v>113</v>
      </c>
    </row>
    <row r="766" spans="2:7" x14ac:dyDescent="0.3">
      <c r="B766" s="13" t="s">
        <v>8219</v>
      </c>
      <c r="C766">
        <v>93</v>
      </c>
      <c r="F766" s="13" t="s">
        <v>8221</v>
      </c>
      <c r="G766">
        <v>37</v>
      </c>
    </row>
    <row r="767" spans="2:7" x14ac:dyDescent="0.3">
      <c r="B767" s="13" t="s">
        <v>8219</v>
      </c>
      <c r="C767">
        <v>98</v>
      </c>
      <c r="F767" s="13" t="s">
        <v>8221</v>
      </c>
      <c r="G767">
        <v>18</v>
      </c>
    </row>
    <row r="768" spans="2:7" x14ac:dyDescent="0.3">
      <c r="B768" s="13" t="s">
        <v>8219</v>
      </c>
      <c r="C768">
        <v>82</v>
      </c>
      <c r="F768" s="13" t="s">
        <v>8221</v>
      </c>
      <c r="G768">
        <v>75</v>
      </c>
    </row>
    <row r="769" spans="2:7" x14ac:dyDescent="0.3">
      <c r="B769" s="13" t="s">
        <v>8219</v>
      </c>
      <c r="C769">
        <v>116</v>
      </c>
      <c r="F769" s="13" t="s">
        <v>8221</v>
      </c>
      <c r="G769">
        <v>52</v>
      </c>
    </row>
    <row r="770" spans="2:7" x14ac:dyDescent="0.3">
      <c r="B770" s="13" t="s">
        <v>8219</v>
      </c>
      <c r="C770">
        <v>52</v>
      </c>
      <c r="F770" s="13" t="s">
        <v>8221</v>
      </c>
      <c r="G770">
        <v>122</v>
      </c>
    </row>
    <row r="771" spans="2:7" x14ac:dyDescent="0.3">
      <c r="B771" s="13" t="s">
        <v>8219</v>
      </c>
      <c r="C771">
        <v>23</v>
      </c>
      <c r="F771" s="13" t="s">
        <v>8221</v>
      </c>
      <c r="G771">
        <v>8</v>
      </c>
    </row>
    <row r="772" spans="2:7" x14ac:dyDescent="0.3">
      <c r="B772" s="13" t="s">
        <v>8219</v>
      </c>
      <c r="C772">
        <v>77</v>
      </c>
      <c r="F772" s="13" t="s">
        <v>8221</v>
      </c>
      <c r="G772">
        <v>8</v>
      </c>
    </row>
    <row r="773" spans="2:7" x14ac:dyDescent="0.3">
      <c r="B773" s="13" t="s">
        <v>8219</v>
      </c>
      <c r="C773">
        <v>49</v>
      </c>
      <c r="F773" s="13" t="s">
        <v>8221</v>
      </c>
      <c r="G773">
        <v>96</v>
      </c>
    </row>
    <row r="774" spans="2:7" x14ac:dyDescent="0.3">
      <c r="B774" s="13" t="s">
        <v>8219</v>
      </c>
      <c r="C774">
        <v>59</v>
      </c>
      <c r="F774" s="13" t="s">
        <v>8221</v>
      </c>
      <c r="G774">
        <v>9</v>
      </c>
    </row>
    <row r="775" spans="2:7" x14ac:dyDescent="0.3">
      <c r="B775" s="13" t="s">
        <v>8219</v>
      </c>
      <c r="C775">
        <v>113</v>
      </c>
      <c r="F775" s="13" t="s">
        <v>8221</v>
      </c>
      <c r="G775">
        <v>2</v>
      </c>
    </row>
    <row r="776" spans="2:7" x14ac:dyDescent="0.3">
      <c r="B776" s="13" t="s">
        <v>8219</v>
      </c>
      <c r="C776">
        <v>34</v>
      </c>
      <c r="F776" s="13" t="s">
        <v>8221</v>
      </c>
      <c r="G776">
        <v>26</v>
      </c>
    </row>
    <row r="777" spans="2:7" x14ac:dyDescent="0.3">
      <c r="B777" s="13" t="s">
        <v>8219</v>
      </c>
      <c r="C777">
        <v>42</v>
      </c>
      <c r="F777" s="13" t="s">
        <v>8221</v>
      </c>
      <c r="G777">
        <v>23</v>
      </c>
    </row>
    <row r="778" spans="2:7" x14ac:dyDescent="0.3">
      <c r="B778" s="13" t="s">
        <v>8219</v>
      </c>
      <c r="C778">
        <v>42</v>
      </c>
      <c r="F778" s="13" t="s">
        <v>8221</v>
      </c>
      <c r="G778">
        <v>0</v>
      </c>
    </row>
    <row r="779" spans="2:7" x14ac:dyDescent="0.3">
      <c r="B779" s="13" t="s">
        <v>8219</v>
      </c>
      <c r="C779">
        <v>49</v>
      </c>
      <c r="F779" s="13" t="s">
        <v>8221</v>
      </c>
      <c r="G779">
        <v>140</v>
      </c>
    </row>
    <row r="780" spans="2:7" x14ac:dyDescent="0.3">
      <c r="B780" s="13" t="s">
        <v>8219</v>
      </c>
      <c r="C780">
        <v>56</v>
      </c>
      <c r="F780" s="13" t="s">
        <v>8221</v>
      </c>
      <c r="G780">
        <v>0</v>
      </c>
    </row>
    <row r="781" spans="2:7" x14ac:dyDescent="0.3">
      <c r="B781" s="13" t="s">
        <v>8219</v>
      </c>
      <c r="C781">
        <v>25</v>
      </c>
      <c r="F781" s="13" t="s">
        <v>8221</v>
      </c>
      <c r="G781">
        <v>6</v>
      </c>
    </row>
    <row r="782" spans="2:7" x14ac:dyDescent="0.3">
      <c r="B782" s="13" t="s">
        <v>8219</v>
      </c>
      <c r="C782">
        <v>52</v>
      </c>
      <c r="F782" s="13" t="s">
        <v>8221</v>
      </c>
      <c r="G782">
        <v>100</v>
      </c>
    </row>
    <row r="783" spans="2:7" x14ac:dyDescent="0.3">
      <c r="B783" s="13" t="s">
        <v>8219</v>
      </c>
      <c r="C783">
        <v>34</v>
      </c>
      <c r="F783" s="13" t="s">
        <v>8221</v>
      </c>
      <c r="G783">
        <v>0</v>
      </c>
    </row>
    <row r="784" spans="2:7" x14ac:dyDescent="0.3">
      <c r="B784" s="13" t="s">
        <v>8219</v>
      </c>
      <c r="C784">
        <v>67</v>
      </c>
      <c r="F784" s="13" t="s">
        <v>8221</v>
      </c>
      <c r="G784">
        <v>4</v>
      </c>
    </row>
    <row r="785" spans="2:7" x14ac:dyDescent="0.3">
      <c r="B785" s="13" t="s">
        <v>8219</v>
      </c>
      <c r="C785">
        <v>70</v>
      </c>
      <c r="F785" s="13" t="s">
        <v>8221</v>
      </c>
      <c r="G785">
        <v>8</v>
      </c>
    </row>
    <row r="786" spans="2:7" x14ac:dyDescent="0.3">
      <c r="B786" s="13" t="s">
        <v>8219</v>
      </c>
      <c r="C786">
        <v>89</v>
      </c>
      <c r="F786" s="13" t="s">
        <v>8221</v>
      </c>
      <c r="G786">
        <v>0</v>
      </c>
    </row>
    <row r="787" spans="2:7" x14ac:dyDescent="0.3">
      <c r="B787" s="13" t="s">
        <v>8219</v>
      </c>
      <c r="C787">
        <v>107</v>
      </c>
      <c r="F787" s="13" t="s">
        <v>8221</v>
      </c>
      <c r="G787">
        <v>16</v>
      </c>
    </row>
    <row r="788" spans="2:7" x14ac:dyDescent="0.3">
      <c r="B788" s="13" t="s">
        <v>8219</v>
      </c>
      <c r="C788">
        <v>159</v>
      </c>
      <c r="F788" s="13" t="s">
        <v>8221</v>
      </c>
      <c r="G788">
        <v>2</v>
      </c>
    </row>
    <row r="789" spans="2:7" x14ac:dyDescent="0.3">
      <c r="B789" s="13" t="s">
        <v>8219</v>
      </c>
      <c r="C789">
        <v>181</v>
      </c>
      <c r="F789" s="13" t="s">
        <v>8221</v>
      </c>
      <c r="G789">
        <v>48</v>
      </c>
    </row>
    <row r="790" spans="2:7" x14ac:dyDescent="0.3">
      <c r="B790" s="13" t="s">
        <v>8219</v>
      </c>
      <c r="C790">
        <v>131</v>
      </c>
      <c r="F790" s="13" t="s">
        <v>8221</v>
      </c>
      <c r="G790">
        <v>2</v>
      </c>
    </row>
    <row r="791" spans="2:7" x14ac:dyDescent="0.3">
      <c r="B791" s="13" t="s">
        <v>8219</v>
      </c>
      <c r="C791">
        <v>125</v>
      </c>
      <c r="F791" s="13" t="s">
        <v>8221</v>
      </c>
      <c r="G791">
        <v>2</v>
      </c>
    </row>
    <row r="792" spans="2:7" x14ac:dyDescent="0.3">
      <c r="B792" s="13" t="s">
        <v>8219</v>
      </c>
      <c r="C792">
        <v>61</v>
      </c>
      <c r="F792" s="13" t="s">
        <v>8221</v>
      </c>
      <c r="G792">
        <v>1</v>
      </c>
    </row>
    <row r="793" spans="2:7" x14ac:dyDescent="0.3">
      <c r="B793" s="13" t="s">
        <v>8219</v>
      </c>
      <c r="C793">
        <v>90</v>
      </c>
      <c r="F793" s="13" t="s">
        <v>8221</v>
      </c>
      <c r="G793">
        <v>17</v>
      </c>
    </row>
    <row r="794" spans="2:7" x14ac:dyDescent="0.3">
      <c r="B794" s="13" t="s">
        <v>8219</v>
      </c>
      <c r="C794">
        <v>35</v>
      </c>
      <c r="F794" s="13" t="s">
        <v>8221</v>
      </c>
      <c r="G794">
        <v>0</v>
      </c>
    </row>
    <row r="795" spans="2:7" x14ac:dyDescent="0.3">
      <c r="B795" s="13" t="s">
        <v>8219</v>
      </c>
      <c r="C795">
        <v>90</v>
      </c>
      <c r="F795" s="13" t="s">
        <v>8221</v>
      </c>
      <c r="G795">
        <v>11</v>
      </c>
    </row>
    <row r="796" spans="2:7" x14ac:dyDescent="0.3">
      <c r="B796" s="13" t="s">
        <v>8219</v>
      </c>
      <c r="C796">
        <v>4</v>
      </c>
      <c r="F796" s="13" t="s">
        <v>8221</v>
      </c>
      <c r="G796">
        <v>95</v>
      </c>
    </row>
    <row r="797" spans="2:7" x14ac:dyDescent="0.3">
      <c r="B797" s="13" t="s">
        <v>8219</v>
      </c>
      <c r="C797">
        <v>120</v>
      </c>
      <c r="F797" s="13" t="s">
        <v>8221</v>
      </c>
      <c r="G797">
        <v>13</v>
      </c>
    </row>
    <row r="798" spans="2:7" x14ac:dyDescent="0.3">
      <c r="B798" s="13" t="s">
        <v>8219</v>
      </c>
      <c r="C798">
        <v>14</v>
      </c>
      <c r="F798" s="13" t="s">
        <v>8221</v>
      </c>
      <c r="G798">
        <v>2</v>
      </c>
    </row>
    <row r="799" spans="2:7" x14ac:dyDescent="0.3">
      <c r="B799" s="13" t="s">
        <v>8219</v>
      </c>
      <c r="C799">
        <v>27</v>
      </c>
      <c r="F799" s="13" t="s">
        <v>8221</v>
      </c>
      <c r="G799">
        <v>2</v>
      </c>
    </row>
    <row r="800" spans="2:7" x14ac:dyDescent="0.3">
      <c r="B800" s="13" t="s">
        <v>8219</v>
      </c>
      <c r="C800">
        <v>49</v>
      </c>
      <c r="F800" s="13" t="s">
        <v>8221</v>
      </c>
      <c r="G800">
        <v>3</v>
      </c>
    </row>
    <row r="801" spans="2:7" x14ac:dyDescent="0.3">
      <c r="B801" s="13" t="s">
        <v>8219</v>
      </c>
      <c r="C801">
        <v>102</v>
      </c>
      <c r="F801" s="13" t="s">
        <v>8221</v>
      </c>
      <c r="G801">
        <v>0</v>
      </c>
    </row>
    <row r="802" spans="2:7" x14ac:dyDescent="0.3">
      <c r="B802" s="13" t="s">
        <v>8219</v>
      </c>
      <c r="C802">
        <v>3</v>
      </c>
      <c r="F802" s="13" t="s">
        <v>8221</v>
      </c>
      <c r="G802">
        <v>0</v>
      </c>
    </row>
    <row r="803" spans="2:7" x14ac:dyDescent="0.3">
      <c r="B803" s="13" t="s">
        <v>8219</v>
      </c>
      <c r="C803">
        <v>25</v>
      </c>
      <c r="F803" s="13" t="s">
        <v>8221</v>
      </c>
      <c r="G803">
        <v>0</v>
      </c>
    </row>
    <row r="804" spans="2:7" x14ac:dyDescent="0.3">
      <c r="B804" s="13" t="s">
        <v>8219</v>
      </c>
      <c r="C804">
        <v>118</v>
      </c>
      <c r="F804" s="13" t="s">
        <v>8221</v>
      </c>
      <c r="G804">
        <v>2</v>
      </c>
    </row>
    <row r="805" spans="2:7" x14ac:dyDescent="0.3">
      <c r="B805" s="13" t="s">
        <v>8219</v>
      </c>
      <c r="C805">
        <v>57</v>
      </c>
      <c r="F805" s="13" t="s">
        <v>8221</v>
      </c>
      <c r="G805">
        <v>24</v>
      </c>
    </row>
    <row r="806" spans="2:7" x14ac:dyDescent="0.3">
      <c r="B806" s="13" t="s">
        <v>8219</v>
      </c>
      <c r="C806">
        <v>11</v>
      </c>
      <c r="F806" s="13" t="s">
        <v>8221</v>
      </c>
      <c r="G806">
        <v>25</v>
      </c>
    </row>
    <row r="807" spans="2:7" x14ac:dyDescent="0.3">
      <c r="B807" s="13" t="s">
        <v>8219</v>
      </c>
      <c r="C807">
        <v>33</v>
      </c>
      <c r="F807" s="13" t="s">
        <v>8221</v>
      </c>
      <c r="G807">
        <v>3</v>
      </c>
    </row>
    <row r="808" spans="2:7" x14ac:dyDescent="0.3">
      <c r="B808" s="13" t="s">
        <v>8219</v>
      </c>
      <c r="C808">
        <v>40</v>
      </c>
      <c r="F808" s="13" t="s">
        <v>8221</v>
      </c>
      <c r="G808">
        <v>41</v>
      </c>
    </row>
    <row r="809" spans="2:7" x14ac:dyDescent="0.3">
      <c r="B809" s="13" t="s">
        <v>8219</v>
      </c>
      <c r="C809">
        <v>50</v>
      </c>
      <c r="F809" s="13" t="s">
        <v>8221</v>
      </c>
      <c r="G809">
        <v>2</v>
      </c>
    </row>
    <row r="810" spans="2:7" x14ac:dyDescent="0.3">
      <c r="B810" s="13" t="s">
        <v>8219</v>
      </c>
      <c r="C810">
        <v>38</v>
      </c>
      <c r="F810" s="13" t="s">
        <v>8221</v>
      </c>
      <c r="G810">
        <v>4</v>
      </c>
    </row>
    <row r="811" spans="2:7" x14ac:dyDescent="0.3">
      <c r="B811" s="13" t="s">
        <v>8219</v>
      </c>
      <c r="C811">
        <v>96</v>
      </c>
      <c r="F811" s="13" t="s">
        <v>8221</v>
      </c>
      <c r="G811">
        <v>99</v>
      </c>
    </row>
    <row r="812" spans="2:7" x14ac:dyDescent="0.3">
      <c r="B812" s="13" t="s">
        <v>8219</v>
      </c>
      <c r="C812">
        <v>48</v>
      </c>
      <c r="F812" s="13" t="s">
        <v>8221</v>
      </c>
      <c r="G812">
        <v>4</v>
      </c>
    </row>
    <row r="813" spans="2:7" x14ac:dyDescent="0.3">
      <c r="B813" s="13" t="s">
        <v>8219</v>
      </c>
      <c r="C813">
        <v>33</v>
      </c>
      <c r="F813" s="13" t="s">
        <v>8221</v>
      </c>
      <c r="G813">
        <v>4</v>
      </c>
    </row>
    <row r="814" spans="2:7" x14ac:dyDescent="0.3">
      <c r="B814" s="13" t="s">
        <v>8219</v>
      </c>
      <c r="C814">
        <v>226</v>
      </c>
      <c r="F814" s="13" t="s">
        <v>8221</v>
      </c>
      <c r="G814">
        <v>38</v>
      </c>
    </row>
    <row r="815" spans="2:7" x14ac:dyDescent="0.3">
      <c r="B815" s="13" t="s">
        <v>8219</v>
      </c>
      <c r="C815">
        <v>14</v>
      </c>
      <c r="F815" s="13" t="s">
        <v>8221</v>
      </c>
      <c r="G815">
        <v>285</v>
      </c>
    </row>
    <row r="816" spans="2:7" x14ac:dyDescent="0.3">
      <c r="B816" s="13" t="s">
        <v>8219</v>
      </c>
      <c r="C816">
        <v>20</v>
      </c>
      <c r="F816" s="13" t="s">
        <v>8221</v>
      </c>
      <c r="G816">
        <v>1</v>
      </c>
    </row>
    <row r="817" spans="2:7" x14ac:dyDescent="0.3">
      <c r="B817" s="13" t="s">
        <v>8219</v>
      </c>
      <c r="C817">
        <v>25</v>
      </c>
      <c r="F817" s="13" t="s">
        <v>8221</v>
      </c>
      <c r="G817">
        <v>42</v>
      </c>
    </row>
    <row r="818" spans="2:7" x14ac:dyDescent="0.3">
      <c r="B818" s="13" t="s">
        <v>8219</v>
      </c>
      <c r="C818">
        <v>90</v>
      </c>
      <c r="F818" s="13" t="s">
        <v>8221</v>
      </c>
      <c r="G818">
        <v>26</v>
      </c>
    </row>
    <row r="819" spans="2:7" x14ac:dyDescent="0.3">
      <c r="B819" s="13" t="s">
        <v>8219</v>
      </c>
      <c r="C819">
        <v>11</v>
      </c>
      <c r="F819" s="13" t="s">
        <v>8221</v>
      </c>
      <c r="G819">
        <v>2</v>
      </c>
    </row>
    <row r="820" spans="2:7" x14ac:dyDescent="0.3">
      <c r="B820" s="13" t="s">
        <v>8219</v>
      </c>
      <c r="C820">
        <v>55</v>
      </c>
      <c r="F820" s="13" t="s">
        <v>8221</v>
      </c>
      <c r="G820">
        <v>4</v>
      </c>
    </row>
    <row r="821" spans="2:7" x14ac:dyDescent="0.3">
      <c r="B821" s="13" t="s">
        <v>8219</v>
      </c>
      <c r="C821">
        <v>30</v>
      </c>
      <c r="F821" s="13" t="s">
        <v>8221</v>
      </c>
      <c r="G821">
        <v>6</v>
      </c>
    </row>
    <row r="822" spans="2:7" x14ac:dyDescent="0.3">
      <c r="B822" s="13" t="s">
        <v>8219</v>
      </c>
      <c r="C822">
        <v>28</v>
      </c>
      <c r="F822" s="13" t="s">
        <v>8221</v>
      </c>
      <c r="G822">
        <v>70</v>
      </c>
    </row>
    <row r="823" spans="2:7" x14ac:dyDescent="0.3">
      <c r="B823" s="13" t="s">
        <v>8219</v>
      </c>
      <c r="C823">
        <v>45</v>
      </c>
      <c r="F823" s="13" t="s">
        <v>8221</v>
      </c>
      <c r="G823">
        <v>9</v>
      </c>
    </row>
    <row r="824" spans="2:7" x14ac:dyDescent="0.3">
      <c r="B824" s="13" t="s">
        <v>8219</v>
      </c>
      <c r="C824">
        <v>13</v>
      </c>
      <c r="F824" s="13" t="s">
        <v>8221</v>
      </c>
      <c r="G824">
        <v>8</v>
      </c>
    </row>
    <row r="825" spans="2:7" x14ac:dyDescent="0.3">
      <c r="B825" s="13" t="s">
        <v>8219</v>
      </c>
      <c r="C825">
        <v>40</v>
      </c>
      <c r="F825" s="13" t="s">
        <v>8221</v>
      </c>
      <c r="G825">
        <v>105</v>
      </c>
    </row>
    <row r="826" spans="2:7" x14ac:dyDescent="0.3">
      <c r="B826" s="13" t="s">
        <v>8219</v>
      </c>
      <c r="C826">
        <v>21</v>
      </c>
      <c r="F826" s="13" t="s">
        <v>8221</v>
      </c>
      <c r="G826">
        <v>12</v>
      </c>
    </row>
    <row r="827" spans="2:7" x14ac:dyDescent="0.3">
      <c r="B827" s="13" t="s">
        <v>8219</v>
      </c>
      <c r="C827">
        <v>134</v>
      </c>
      <c r="F827" s="13" t="s">
        <v>8221</v>
      </c>
      <c r="G827">
        <v>0</v>
      </c>
    </row>
    <row r="828" spans="2:7" x14ac:dyDescent="0.3">
      <c r="B828" s="13" t="s">
        <v>8219</v>
      </c>
      <c r="C828">
        <v>20</v>
      </c>
      <c r="F828" s="13" t="s">
        <v>8221</v>
      </c>
      <c r="G828">
        <v>16</v>
      </c>
    </row>
    <row r="829" spans="2:7" x14ac:dyDescent="0.3">
      <c r="B829" s="13" t="s">
        <v>8219</v>
      </c>
      <c r="C829">
        <v>19</v>
      </c>
      <c r="F829" s="13" t="s">
        <v>8221</v>
      </c>
      <c r="G829">
        <v>7</v>
      </c>
    </row>
    <row r="830" spans="2:7" x14ac:dyDescent="0.3">
      <c r="B830" s="13" t="s">
        <v>8219</v>
      </c>
      <c r="C830">
        <v>209</v>
      </c>
      <c r="F830" s="13" t="s">
        <v>8221</v>
      </c>
      <c r="G830">
        <v>4</v>
      </c>
    </row>
    <row r="831" spans="2:7" x14ac:dyDescent="0.3">
      <c r="B831" s="13" t="s">
        <v>8219</v>
      </c>
      <c r="C831">
        <v>38</v>
      </c>
      <c r="F831" s="13" t="s">
        <v>8221</v>
      </c>
      <c r="G831">
        <v>1</v>
      </c>
    </row>
    <row r="832" spans="2:7" x14ac:dyDescent="0.3">
      <c r="B832" s="13" t="s">
        <v>8219</v>
      </c>
      <c r="C832">
        <v>24</v>
      </c>
      <c r="F832" s="13" t="s">
        <v>8221</v>
      </c>
      <c r="G832">
        <v>28</v>
      </c>
    </row>
    <row r="833" spans="2:7" x14ac:dyDescent="0.3">
      <c r="B833" s="13" t="s">
        <v>8219</v>
      </c>
      <c r="C833">
        <v>8</v>
      </c>
      <c r="F833" s="13" t="s">
        <v>8221</v>
      </c>
      <c r="G833">
        <v>1</v>
      </c>
    </row>
    <row r="834" spans="2:7" x14ac:dyDescent="0.3">
      <c r="B834" s="13" t="s">
        <v>8219</v>
      </c>
      <c r="C834">
        <v>179</v>
      </c>
      <c r="F834" s="13" t="s">
        <v>8221</v>
      </c>
      <c r="G834">
        <v>1</v>
      </c>
    </row>
    <row r="835" spans="2:7" x14ac:dyDescent="0.3">
      <c r="B835" s="13" t="s">
        <v>8219</v>
      </c>
      <c r="C835">
        <v>26</v>
      </c>
      <c r="F835" s="13" t="s">
        <v>8221</v>
      </c>
      <c r="G835">
        <v>5</v>
      </c>
    </row>
    <row r="836" spans="2:7" x14ac:dyDescent="0.3">
      <c r="B836" s="13" t="s">
        <v>8219</v>
      </c>
      <c r="C836">
        <v>131</v>
      </c>
      <c r="F836" s="13" t="s">
        <v>8221</v>
      </c>
      <c r="G836">
        <v>3</v>
      </c>
    </row>
    <row r="837" spans="2:7" x14ac:dyDescent="0.3">
      <c r="B837" s="13" t="s">
        <v>8219</v>
      </c>
      <c r="C837">
        <v>14</v>
      </c>
      <c r="F837" s="13" t="s">
        <v>8221</v>
      </c>
      <c r="G837">
        <v>2</v>
      </c>
    </row>
    <row r="838" spans="2:7" x14ac:dyDescent="0.3">
      <c r="B838" s="13" t="s">
        <v>8219</v>
      </c>
      <c r="C838">
        <v>174</v>
      </c>
      <c r="F838" s="13" t="s">
        <v>8221</v>
      </c>
      <c r="G838">
        <v>0</v>
      </c>
    </row>
    <row r="839" spans="2:7" x14ac:dyDescent="0.3">
      <c r="B839" s="13" t="s">
        <v>8219</v>
      </c>
      <c r="C839">
        <v>191</v>
      </c>
      <c r="F839" s="13" t="s">
        <v>8221</v>
      </c>
      <c r="G839">
        <v>0</v>
      </c>
    </row>
    <row r="840" spans="2:7" x14ac:dyDescent="0.3">
      <c r="B840" s="13" t="s">
        <v>8219</v>
      </c>
      <c r="C840">
        <v>38</v>
      </c>
      <c r="F840" s="13" t="s">
        <v>8221</v>
      </c>
      <c r="G840">
        <v>3</v>
      </c>
    </row>
    <row r="841" spans="2:7" x14ac:dyDescent="0.3">
      <c r="B841" s="13" t="s">
        <v>8219</v>
      </c>
      <c r="C841">
        <v>22</v>
      </c>
      <c r="F841" s="13" t="s">
        <v>8221</v>
      </c>
      <c r="G841">
        <v>0</v>
      </c>
    </row>
    <row r="842" spans="2:7" x14ac:dyDescent="0.3">
      <c r="B842" s="13" t="s">
        <v>8219</v>
      </c>
      <c r="C842">
        <v>149</v>
      </c>
      <c r="F842" s="13" t="s">
        <v>8221</v>
      </c>
      <c r="G842">
        <v>0</v>
      </c>
    </row>
    <row r="843" spans="2:7" x14ac:dyDescent="0.3">
      <c r="B843" s="13" t="s">
        <v>8219</v>
      </c>
      <c r="C843">
        <v>56</v>
      </c>
      <c r="F843" s="13" t="s">
        <v>8221</v>
      </c>
      <c r="G843">
        <v>3</v>
      </c>
    </row>
    <row r="844" spans="2:7" x14ac:dyDescent="0.3">
      <c r="B844" s="13" t="s">
        <v>8219</v>
      </c>
      <c r="C844">
        <v>19</v>
      </c>
      <c r="F844" s="13" t="s">
        <v>8221</v>
      </c>
      <c r="G844">
        <v>7</v>
      </c>
    </row>
    <row r="845" spans="2:7" x14ac:dyDescent="0.3">
      <c r="B845" s="13" t="s">
        <v>8219</v>
      </c>
      <c r="C845">
        <v>70</v>
      </c>
      <c r="F845" s="13" t="s">
        <v>8221</v>
      </c>
      <c r="G845">
        <v>25</v>
      </c>
    </row>
    <row r="846" spans="2:7" x14ac:dyDescent="0.3">
      <c r="B846" s="13" t="s">
        <v>8219</v>
      </c>
      <c r="C846">
        <v>81</v>
      </c>
      <c r="F846" s="13" t="s">
        <v>8221</v>
      </c>
      <c r="G846">
        <v>10</v>
      </c>
    </row>
    <row r="847" spans="2:7" x14ac:dyDescent="0.3">
      <c r="B847" s="13" t="s">
        <v>8219</v>
      </c>
      <c r="C847">
        <v>32</v>
      </c>
      <c r="F847" s="13" t="s">
        <v>8221</v>
      </c>
      <c r="G847">
        <v>3</v>
      </c>
    </row>
    <row r="848" spans="2:7" x14ac:dyDescent="0.3">
      <c r="B848" s="13" t="s">
        <v>8219</v>
      </c>
      <c r="C848">
        <v>26</v>
      </c>
      <c r="F848" s="13" t="s">
        <v>8221</v>
      </c>
      <c r="G848">
        <v>5</v>
      </c>
    </row>
    <row r="849" spans="2:7" x14ac:dyDescent="0.3">
      <c r="B849" s="13" t="s">
        <v>8219</v>
      </c>
      <c r="C849">
        <v>105</v>
      </c>
      <c r="F849" s="13" t="s">
        <v>8221</v>
      </c>
      <c r="G849">
        <v>5</v>
      </c>
    </row>
    <row r="850" spans="2:7" x14ac:dyDescent="0.3">
      <c r="B850" s="13" t="s">
        <v>8219</v>
      </c>
      <c r="C850">
        <v>29</v>
      </c>
      <c r="F850" s="13" t="s">
        <v>8221</v>
      </c>
      <c r="G850">
        <v>27</v>
      </c>
    </row>
    <row r="851" spans="2:7" x14ac:dyDescent="0.3">
      <c r="B851" s="13" t="s">
        <v>8219</v>
      </c>
      <c r="C851">
        <v>8</v>
      </c>
      <c r="F851" s="13" t="s">
        <v>8221</v>
      </c>
      <c r="G851">
        <v>2</v>
      </c>
    </row>
    <row r="852" spans="2:7" x14ac:dyDescent="0.3">
      <c r="B852" s="13" t="s">
        <v>8219</v>
      </c>
      <c r="C852">
        <v>89</v>
      </c>
      <c r="F852" s="13" t="s">
        <v>8221</v>
      </c>
      <c r="G852">
        <v>236</v>
      </c>
    </row>
    <row r="853" spans="2:7" x14ac:dyDescent="0.3">
      <c r="B853" s="13" t="s">
        <v>8219</v>
      </c>
      <c r="C853">
        <v>44</v>
      </c>
      <c r="F853" s="13" t="s">
        <v>8221</v>
      </c>
      <c r="G853">
        <v>1</v>
      </c>
    </row>
    <row r="854" spans="2:7" x14ac:dyDescent="0.3">
      <c r="B854" s="13" t="s">
        <v>8219</v>
      </c>
      <c r="C854">
        <v>246</v>
      </c>
      <c r="F854" s="13" t="s">
        <v>8221</v>
      </c>
      <c r="G854">
        <v>12</v>
      </c>
    </row>
    <row r="855" spans="2:7" x14ac:dyDescent="0.3">
      <c r="B855" s="13" t="s">
        <v>8219</v>
      </c>
      <c r="C855">
        <v>120</v>
      </c>
      <c r="F855" s="13" t="s">
        <v>8221</v>
      </c>
      <c r="G855">
        <v>4</v>
      </c>
    </row>
    <row r="856" spans="2:7" x14ac:dyDescent="0.3">
      <c r="B856" s="13" t="s">
        <v>8219</v>
      </c>
      <c r="C856">
        <v>26</v>
      </c>
      <c r="F856" s="13" t="s">
        <v>8221</v>
      </c>
      <c r="G856">
        <v>3</v>
      </c>
    </row>
    <row r="857" spans="2:7" x14ac:dyDescent="0.3">
      <c r="B857" s="13" t="s">
        <v>8219</v>
      </c>
      <c r="C857">
        <v>45</v>
      </c>
      <c r="F857" s="13" t="s">
        <v>8221</v>
      </c>
      <c r="G857">
        <v>99</v>
      </c>
    </row>
    <row r="858" spans="2:7" x14ac:dyDescent="0.3">
      <c r="B858" s="13" t="s">
        <v>8219</v>
      </c>
      <c r="C858">
        <v>20</v>
      </c>
      <c r="F858" s="13" t="s">
        <v>8221</v>
      </c>
      <c r="G858">
        <v>3</v>
      </c>
    </row>
    <row r="859" spans="2:7" x14ac:dyDescent="0.3">
      <c r="B859" s="13" t="s">
        <v>8219</v>
      </c>
      <c r="C859">
        <v>47</v>
      </c>
      <c r="F859" s="13" t="s">
        <v>8221</v>
      </c>
      <c r="G859">
        <v>3</v>
      </c>
    </row>
    <row r="860" spans="2:7" x14ac:dyDescent="0.3">
      <c r="B860" s="13" t="s">
        <v>8219</v>
      </c>
      <c r="C860">
        <v>13</v>
      </c>
      <c r="F860" s="13" t="s">
        <v>8221</v>
      </c>
      <c r="G860">
        <v>22</v>
      </c>
    </row>
    <row r="861" spans="2:7" x14ac:dyDescent="0.3">
      <c r="B861" s="13" t="s">
        <v>8219</v>
      </c>
      <c r="C861">
        <v>183</v>
      </c>
      <c r="F861" s="13" t="s">
        <v>8221</v>
      </c>
      <c r="G861">
        <v>4</v>
      </c>
    </row>
    <row r="862" spans="2:7" x14ac:dyDescent="0.3">
      <c r="B862" s="13" t="s">
        <v>8219</v>
      </c>
      <c r="C862">
        <v>21</v>
      </c>
      <c r="F862" s="13" t="s">
        <v>8221</v>
      </c>
      <c r="G862">
        <v>534</v>
      </c>
    </row>
    <row r="863" spans="2:7" x14ac:dyDescent="0.3">
      <c r="B863" s="13" t="s">
        <v>8219</v>
      </c>
      <c r="C863">
        <v>42</v>
      </c>
      <c r="F863" s="13" t="s">
        <v>8221</v>
      </c>
      <c r="G863">
        <v>12</v>
      </c>
    </row>
    <row r="864" spans="2:7" x14ac:dyDescent="0.3">
      <c r="B864" s="13" t="s">
        <v>8219</v>
      </c>
      <c r="C864">
        <v>54</v>
      </c>
      <c r="F864" s="13" t="s">
        <v>8221</v>
      </c>
      <c r="G864">
        <v>56</v>
      </c>
    </row>
    <row r="865" spans="2:7" x14ac:dyDescent="0.3">
      <c r="B865" s="13" t="s">
        <v>8219</v>
      </c>
      <c r="C865">
        <v>38</v>
      </c>
      <c r="F865" s="13" t="s">
        <v>8221</v>
      </c>
      <c r="G865">
        <v>11</v>
      </c>
    </row>
    <row r="866" spans="2:7" x14ac:dyDescent="0.3">
      <c r="B866" s="13" t="s">
        <v>8219</v>
      </c>
      <c r="C866">
        <v>64</v>
      </c>
      <c r="F866" s="13" t="s">
        <v>8221</v>
      </c>
      <c r="G866">
        <v>0</v>
      </c>
    </row>
    <row r="867" spans="2:7" x14ac:dyDescent="0.3">
      <c r="B867" s="13" t="s">
        <v>8219</v>
      </c>
      <c r="C867">
        <v>13</v>
      </c>
      <c r="F867" s="13" t="s">
        <v>8221</v>
      </c>
      <c r="G867">
        <v>12</v>
      </c>
    </row>
    <row r="868" spans="2:7" x14ac:dyDescent="0.3">
      <c r="B868" s="13" t="s">
        <v>8219</v>
      </c>
      <c r="C868">
        <v>33</v>
      </c>
      <c r="F868" s="13" t="s">
        <v>8221</v>
      </c>
      <c r="G868">
        <v>5</v>
      </c>
    </row>
    <row r="869" spans="2:7" x14ac:dyDescent="0.3">
      <c r="B869" s="13" t="s">
        <v>8219</v>
      </c>
      <c r="C869">
        <v>52</v>
      </c>
      <c r="F869" s="13" t="s">
        <v>8221</v>
      </c>
      <c r="G869">
        <v>24</v>
      </c>
    </row>
    <row r="870" spans="2:7" x14ac:dyDescent="0.3">
      <c r="B870" s="13" t="s">
        <v>8219</v>
      </c>
      <c r="C870">
        <v>107</v>
      </c>
      <c r="F870" s="13" t="s">
        <v>8221</v>
      </c>
      <c r="G870">
        <v>89</v>
      </c>
    </row>
    <row r="871" spans="2:7" x14ac:dyDescent="0.3">
      <c r="B871" s="13" t="s">
        <v>8219</v>
      </c>
      <c r="C871">
        <v>11</v>
      </c>
      <c r="F871" s="13" t="s">
        <v>8221</v>
      </c>
      <c r="G871">
        <v>1</v>
      </c>
    </row>
    <row r="872" spans="2:7" x14ac:dyDescent="0.3">
      <c r="B872" s="13" t="s">
        <v>8219</v>
      </c>
      <c r="C872">
        <v>34</v>
      </c>
      <c r="F872" s="13" t="s">
        <v>8221</v>
      </c>
      <c r="G872">
        <v>55</v>
      </c>
    </row>
    <row r="873" spans="2:7" x14ac:dyDescent="0.3">
      <c r="B873" s="13" t="s">
        <v>8219</v>
      </c>
      <c r="C873">
        <v>75</v>
      </c>
      <c r="F873" s="13" t="s">
        <v>8221</v>
      </c>
      <c r="G873">
        <v>2</v>
      </c>
    </row>
    <row r="874" spans="2:7" x14ac:dyDescent="0.3">
      <c r="B874" s="13" t="s">
        <v>8219</v>
      </c>
      <c r="C874">
        <v>26</v>
      </c>
      <c r="F874" s="13" t="s">
        <v>8221</v>
      </c>
      <c r="G874">
        <v>0</v>
      </c>
    </row>
    <row r="875" spans="2:7" x14ac:dyDescent="0.3">
      <c r="B875" s="13" t="s">
        <v>8219</v>
      </c>
      <c r="C875">
        <v>50</v>
      </c>
      <c r="F875" s="13" t="s">
        <v>8221</v>
      </c>
      <c r="G875">
        <v>4</v>
      </c>
    </row>
    <row r="876" spans="2:7" x14ac:dyDescent="0.3">
      <c r="B876" s="13" t="s">
        <v>8219</v>
      </c>
      <c r="C876">
        <v>80</v>
      </c>
      <c r="F876" s="13" t="s">
        <v>8221</v>
      </c>
      <c r="G876">
        <v>6</v>
      </c>
    </row>
    <row r="877" spans="2:7" x14ac:dyDescent="0.3">
      <c r="B877" s="13" t="s">
        <v>8219</v>
      </c>
      <c r="C877">
        <v>110</v>
      </c>
      <c r="F877" s="13" t="s">
        <v>8221</v>
      </c>
      <c r="G877">
        <v>4</v>
      </c>
    </row>
    <row r="878" spans="2:7" x14ac:dyDescent="0.3">
      <c r="B878" s="13" t="s">
        <v>8219</v>
      </c>
      <c r="C878">
        <v>77</v>
      </c>
      <c r="F878" s="13" t="s">
        <v>8221</v>
      </c>
      <c r="G878">
        <v>4</v>
      </c>
    </row>
    <row r="879" spans="2:7" x14ac:dyDescent="0.3">
      <c r="B879" s="13" t="s">
        <v>8219</v>
      </c>
      <c r="C879">
        <v>50</v>
      </c>
      <c r="F879" s="13" t="s">
        <v>8221</v>
      </c>
      <c r="G879">
        <v>2</v>
      </c>
    </row>
    <row r="880" spans="2:7" x14ac:dyDescent="0.3">
      <c r="B880" s="13" t="s">
        <v>8219</v>
      </c>
      <c r="C880">
        <v>145</v>
      </c>
      <c r="F880" s="13" t="s">
        <v>8221</v>
      </c>
      <c r="G880">
        <v>5</v>
      </c>
    </row>
    <row r="881" spans="2:7" x14ac:dyDescent="0.3">
      <c r="B881" s="13" t="s">
        <v>8219</v>
      </c>
      <c r="C881">
        <v>29</v>
      </c>
      <c r="F881" s="13" t="s">
        <v>8221</v>
      </c>
      <c r="G881">
        <v>83</v>
      </c>
    </row>
    <row r="882" spans="2:7" x14ac:dyDescent="0.3">
      <c r="B882" s="13" t="s">
        <v>8219</v>
      </c>
      <c r="C882">
        <v>114</v>
      </c>
      <c r="F882" s="13" t="s">
        <v>8221</v>
      </c>
      <c r="G882">
        <v>57</v>
      </c>
    </row>
    <row r="883" spans="2:7" x14ac:dyDescent="0.3">
      <c r="B883" s="13" t="s">
        <v>8219</v>
      </c>
      <c r="C883">
        <v>96</v>
      </c>
      <c r="F883" s="13" t="s">
        <v>8221</v>
      </c>
      <c r="G883">
        <v>311</v>
      </c>
    </row>
    <row r="884" spans="2:7" x14ac:dyDescent="0.3">
      <c r="B884" s="13" t="s">
        <v>8219</v>
      </c>
      <c r="C884">
        <v>31</v>
      </c>
      <c r="F884" s="13" t="s">
        <v>8221</v>
      </c>
      <c r="G884">
        <v>2</v>
      </c>
    </row>
    <row r="885" spans="2:7" x14ac:dyDescent="0.3">
      <c r="B885" s="13" t="s">
        <v>8219</v>
      </c>
      <c r="C885">
        <v>4883</v>
      </c>
      <c r="F885" s="13" t="s">
        <v>8221</v>
      </c>
      <c r="G885">
        <v>16</v>
      </c>
    </row>
    <row r="886" spans="2:7" x14ac:dyDescent="0.3">
      <c r="B886" s="13" t="s">
        <v>8219</v>
      </c>
      <c r="C886">
        <v>95</v>
      </c>
      <c r="F886" s="13" t="s">
        <v>8221</v>
      </c>
      <c r="G886">
        <v>9</v>
      </c>
    </row>
    <row r="887" spans="2:7" x14ac:dyDescent="0.3">
      <c r="B887" s="13" t="s">
        <v>8219</v>
      </c>
      <c r="C887">
        <v>2478</v>
      </c>
      <c r="F887" s="13" t="s">
        <v>8221</v>
      </c>
      <c r="G887">
        <v>1</v>
      </c>
    </row>
    <row r="888" spans="2:7" x14ac:dyDescent="0.3">
      <c r="B888" s="13" t="s">
        <v>8219</v>
      </c>
      <c r="C888">
        <v>1789</v>
      </c>
      <c r="F888" s="13" t="s">
        <v>8221</v>
      </c>
      <c r="G888">
        <v>12</v>
      </c>
    </row>
    <row r="889" spans="2:7" x14ac:dyDescent="0.3">
      <c r="B889" s="13" t="s">
        <v>8219</v>
      </c>
      <c r="C889">
        <v>680</v>
      </c>
      <c r="F889" s="13" t="s">
        <v>8221</v>
      </c>
      <c r="G889">
        <v>0</v>
      </c>
    </row>
    <row r="890" spans="2:7" x14ac:dyDescent="0.3">
      <c r="B890" s="13" t="s">
        <v>8219</v>
      </c>
      <c r="C890">
        <v>70</v>
      </c>
      <c r="F890" s="13" t="s">
        <v>8221</v>
      </c>
      <c r="G890">
        <v>20</v>
      </c>
    </row>
    <row r="891" spans="2:7" x14ac:dyDescent="0.3">
      <c r="B891" s="13" t="s">
        <v>8219</v>
      </c>
      <c r="C891">
        <v>23</v>
      </c>
      <c r="F891" s="13" t="s">
        <v>8221</v>
      </c>
      <c r="G891">
        <v>16</v>
      </c>
    </row>
    <row r="892" spans="2:7" x14ac:dyDescent="0.3">
      <c r="B892" s="13" t="s">
        <v>8219</v>
      </c>
      <c r="C892">
        <v>4245</v>
      </c>
      <c r="F892" s="13" t="s">
        <v>8221</v>
      </c>
      <c r="G892">
        <v>33</v>
      </c>
    </row>
    <row r="893" spans="2:7" x14ac:dyDescent="0.3">
      <c r="B893" s="13" t="s">
        <v>8219</v>
      </c>
      <c r="C893">
        <v>943</v>
      </c>
      <c r="F893" s="13" t="s">
        <v>8221</v>
      </c>
      <c r="G893">
        <v>2</v>
      </c>
    </row>
    <row r="894" spans="2:7" x14ac:dyDescent="0.3">
      <c r="B894" s="13" t="s">
        <v>8219</v>
      </c>
      <c r="C894">
        <v>1876</v>
      </c>
      <c r="F894" s="13" t="s">
        <v>8221</v>
      </c>
      <c r="G894">
        <v>6</v>
      </c>
    </row>
    <row r="895" spans="2:7" x14ac:dyDescent="0.3">
      <c r="B895" s="13" t="s">
        <v>8219</v>
      </c>
      <c r="C895">
        <v>834</v>
      </c>
      <c r="F895" s="13" t="s">
        <v>8221</v>
      </c>
      <c r="G895">
        <v>0</v>
      </c>
    </row>
    <row r="896" spans="2:7" x14ac:dyDescent="0.3">
      <c r="B896" s="13" t="s">
        <v>8219</v>
      </c>
      <c r="C896">
        <v>682</v>
      </c>
      <c r="F896" s="13" t="s">
        <v>8221</v>
      </c>
      <c r="G896">
        <v>3</v>
      </c>
    </row>
    <row r="897" spans="2:7" x14ac:dyDescent="0.3">
      <c r="B897" s="13" t="s">
        <v>8219</v>
      </c>
      <c r="C897">
        <v>147</v>
      </c>
      <c r="F897" s="13" t="s">
        <v>8221</v>
      </c>
      <c r="G897">
        <v>0</v>
      </c>
    </row>
    <row r="898" spans="2:7" x14ac:dyDescent="0.3">
      <c r="B898" s="13" t="s">
        <v>8219</v>
      </c>
      <c r="C898">
        <v>415</v>
      </c>
      <c r="F898" s="13" t="s">
        <v>8221</v>
      </c>
      <c r="G898">
        <v>3</v>
      </c>
    </row>
    <row r="899" spans="2:7" x14ac:dyDescent="0.3">
      <c r="B899" s="13" t="s">
        <v>8219</v>
      </c>
      <c r="C899">
        <v>290</v>
      </c>
      <c r="F899" s="13" t="s">
        <v>8221</v>
      </c>
      <c r="G899">
        <v>13</v>
      </c>
    </row>
    <row r="900" spans="2:7" x14ac:dyDescent="0.3">
      <c r="B900" s="13" t="s">
        <v>8219</v>
      </c>
      <c r="C900">
        <v>365</v>
      </c>
      <c r="F900" s="13" t="s">
        <v>8221</v>
      </c>
      <c r="G900">
        <v>6</v>
      </c>
    </row>
    <row r="901" spans="2:7" x14ac:dyDescent="0.3">
      <c r="B901" s="13" t="s">
        <v>8219</v>
      </c>
      <c r="C901">
        <v>660</v>
      </c>
      <c r="F901" s="13" t="s">
        <v>8221</v>
      </c>
      <c r="G901">
        <v>1</v>
      </c>
    </row>
    <row r="902" spans="2:7" x14ac:dyDescent="0.3">
      <c r="B902" s="13" t="s">
        <v>8219</v>
      </c>
      <c r="C902">
        <v>1356</v>
      </c>
      <c r="F902" s="13" t="s">
        <v>8221</v>
      </c>
      <c r="G902">
        <v>0</v>
      </c>
    </row>
    <row r="903" spans="2:7" x14ac:dyDescent="0.3">
      <c r="B903" s="13" t="s">
        <v>8219</v>
      </c>
      <c r="C903">
        <v>424</v>
      </c>
      <c r="F903" s="13" t="s">
        <v>8221</v>
      </c>
      <c r="G903">
        <v>5</v>
      </c>
    </row>
    <row r="904" spans="2:7" x14ac:dyDescent="0.3">
      <c r="B904" s="13" t="s">
        <v>8219</v>
      </c>
      <c r="C904">
        <v>33</v>
      </c>
      <c r="F904" s="13" t="s">
        <v>8221</v>
      </c>
      <c r="G904">
        <v>0</v>
      </c>
    </row>
    <row r="905" spans="2:7" x14ac:dyDescent="0.3">
      <c r="B905" s="13" t="s">
        <v>8219</v>
      </c>
      <c r="C905">
        <v>1633</v>
      </c>
      <c r="F905" s="13" t="s">
        <v>8221</v>
      </c>
      <c r="G905">
        <v>36</v>
      </c>
    </row>
    <row r="906" spans="2:7" x14ac:dyDescent="0.3">
      <c r="B906" s="13" t="s">
        <v>8219</v>
      </c>
      <c r="C906">
        <v>306</v>
      </c>
      <c r="F906" s="13" t="s">
        <v>8221</v>
      </c>
      <c r="G906">
        <v>1</v>
      </c>
    </row>
    <row r="907" spans="2:7" x14ac:dyDescent="0.3">
      <c r="B907" s="13" t="s">
        <v>8219</v>
      </c>
      <c r="C907">
        <v>205</v>
      </c>
      <c r="F907" s="13" t="s">
        <v>8221</v>
      </c>
      <c r="G907">
        <v>1</v>
      </c>
    </row>
    <row r="908" spans="2:7" x14ac:dyDescent="0.3">
      <c r="B908" s="13" t="s">
        <v>8219</v>
      </c>
      <c r="C908">
        <v>1281</v>
      </c>
      <c r="F908" s="13" t="s">
        <v>8221</v>
      </c>
      <c r="G908">
        <v>1</v>
      </c>
    </row>
    <row r="909" spans="2:7" x14ac:dyDescent="0.3">
      <c r="B909" s="13" t="s">
        <v>8219</v>
      </c>
      <c r="C909">
        <v>103</v>
      </c>
      <c r="F909" s="13" t="s">
        <v>8221</v>
      </c>
      <c r="G909">
        <v>9</v>
      </c>
    </row>
    <row r="910" spans="2:7" x14ac:dyDescent="0.3">
      <c r="B910" s="13" t="s">
        <v>8219</v>
      </c>
      <c r="C910">
        <v>1513</v>
      </c>
      <c r="F910" s="13" t="s">
        <v>8221</v>
      </c>
      <c r="G910">
        <v>1</v>
      </c>
    </row>
    <row r="911" spans="2:7" x14ac:dyDescent="0.3">
      <c r="B911" s="13" t="s">
        <v>8219</v>
      </c>
      <c r="C911">
        <v>405</v>
      </c>
      <c r="F911" s="13" t="s">
        <v>8221</v>
      </c>
      <c r="G911">
        <v>0</v>
      </c>
    </row>
    <row r="912" spans="2:7" x14ac:dyDescent="0.3">
      <c r="B912" s="13" t="s">
        <v>8219</v>
      </c>
      <c r="C912">
        <v>510</v>
      </c>
      <c r="F912" s="13" t="s">
        <v>8221</v>
      </c>
      <c r="G912">
        <v>1</v>
      </c>
    </row>
    <row r="913" spans="2:7" x14ac:dyDescent="0.3">
      <c r="B913" s="13" t="s">
        <v>8219</v>
      </c>
      <c r="C913">
        <v>1887</v>
      </c>
      <c r="F913" s="13" t="s">
        <v>8221</v>
      </c>
      <c r="G913">
        <v>1</v>
      </c>
    </row>
    <row r="914" spans="2:7" x14ac:dyDescent="0.3">
      <c r="B914" s="13" t="s">
        <v>8219</v>
      </c>
      <c r="C914">
        <v>701</v>
      </c>
      <c r="F914" s="13" t="s">
        <v>8221</v>
      </c>
      <c r="G914">
        <v>4</v>
      </c>
    </row>
    <row r="915" spans="2:7" x14ac:dyDescent="0.3">
      <c r="B915" s="13" t="s">
        <v>8219</v>
      </c>
      <c r="C915">
        <v>3863</v>
      </c>
      <c r="F915" s="13" t="s">
        <v>8221</v>
      </c>
      <c r="G915">
        <v>2</v>
      </c>
    </row>
    <row r="916" spans="2:7" x14ac:dyDescent="0.3">
      <c r="B916" s="13" t="s">
        <v>8219</v>
      </c>
      <c r="C916">
        <v>238</v>
      </c>
      <c r="F916" s="13" t="s">
        <v>8221</v>
      </c>
      <c r="G916">
        <v>2</v>
      </c>
    </row>
    <row r="917" spans="2:7" x14ac:dyDescent="0.3">
      <c r="B917" s="13" t="s">
        <v>8219</v>
      </c>
      <c r="C917">
        <v>2051</v>
      </c>
      <c r="F917" s="13" t="s">
        <v>8221</v>
      </c>
      <c r="G917">
        <v>2</v>
      </c>
    </row>
    <row r="918" spans="2:7" x14ac:dyDescent="0.3">
      <c r="B918" s="13" t="s">
        <v>8219</v>
      </c>
      <c r="C918">
        <v>402</v>
      </c>
      <c r="F918" s="13" t="s">
        <v>8221</v>
      </c>
      <c r="G918">
        <v>0</v>
      </c>
    </row>
    <row r="919" spans="2:7" x14ac:dyDescent="0.3">
      <c r="B919" s="13" t="s">
        <v>8219</v>
      </c>
      <c r="C919">
        <v>253</v>
      </c>
      <c r="F919" s="13" t="s">
        <v>8221</v>
      </c>
      <c r="G919">
        <v>2</v>
      </c>
    </row>
    <row r="920" spans="2:7" x14ac:dyDescent="0.3">
      <c r="B920" s="13" t="s">
        <v>8219</v>
      </c>
      <c r="C920">
        <v>473</v>
      </c>
      <c r="F920" s="13" t="s">
        <v>8221</v>
      </c>
      <c r="G920">
        <v>4</v>
      </c>
    </row>
    <row r="921" spans="2:7" x14ac:dyDescent="0.3">
      <c r="B921" s="13" t="s">
        <v>8219</v>
      </c>
      <c r="C921">
        <v>821</v>
      </c>
      <c r="F921" s="13" t="s">
        <v>8221</v>
      </c>
      <c r="G921">
        <v>2</v>
      </c>
    </row>
    <row r="922" spans="2:7" x14ac:dyDescent="0.3">
      <c r="B922" s="13" t="s">
        <v>8219</v>
      </c>
      <c r="C922">
        <v>388</v>
      </c>
      <c r="F922" s="13" t="s">
        <v>8221</v>
      </c>
      <c r="G922">
        <v>0</v>
      </c>
    </row>
    <row r="923" spans="2:7" x14ac:dyDescent="0.3">
      <c r="B923" s="13" t="s">
        <v>8219</v>
      </c>
      <c r="C923">
        <v>813</v>
      </c>
      <c r="F923" s="13" t="s">
        <v>8221</v>
      </c>
      <c r="G923">
        <v>1</v>
      </c>
    </row>
    <row r="924" spans="2:7" x14ac:dyDescent="0.3">
      <c r="B924" s="13" t="s">
        <v>8219</v>
      </c>
      <c r="C924">
        <v>1945</v>
      </c>
      <c r="F924" s="13" t="s">
        <v>8221</v>
      </c>
      <c r="G924">
        <v>0</v>
      </c>
    </row>
    <row r="925" spans="2:7" x14ac:dyDescent="0.3">
      <c r="B925" s="13" t="s">
        <v>8219</v>
      </c>
      <c r="C925">
        <v>1637</v>
      </c>
      <c r="F925" s="13" t="s">
        <v>8221</v>
      </c>
      <c r="G925">
        <v>2</v>
      </c>
    </row>
    <row r="926" spans="2:7" x14ac:dyDescent="0.3">
      <c r="B926" s="13" t="s">
        <v>8219</v>
      </c>
      <c r="C926">
        <v>1375</v>
      </c>
      <c r="F926" s="13" t="s">
        <v>8221</v>
      </c>
      <c r="G926">
        <v>7</v>
      </c>
    </row>
    <row r="927" spans="2:7" x14ac:dyDescent="0.3">
      <c r="B927" s="13" t="s">
        <v>8219</v>
      </c>
      <c r="C927">
        <v>17</v>
      </c>
      <c r="F927" s="13" t="s">
        <v>8221</v>
      </c>
      <c r="G927">
        <v>5</v>
      </c>
    </row>
    <row r="928" spans="2:7" x14ac:dyDescent="0.3">
      <c r="B928" s="13" t="s">
        <v>8219</v>
      </c>
      <c r="C928">
        <v>354</v>
      </c>
      <c r="F928" s="13" t="s">
        <v>8221</v>
      </c>
      <c r="G928">
        <v>0</v>
      </c>
    </row>
    <row r="929" spans="2:7" x14ac:dyDescent="0.3">
      <c r="B929" s="13" t="s">
        <v>8219</v>
      </c>
      <c r="C929">
        <v>191</v>
      </c>
      <c r="F929" s="13" t="s">
        <v>8221</v>
      </c>
      <c r="G929">
        <v>0</v>
      </c>
    </row>
    <row r="930" spans="2:7" x14ac:dyDescent="0.3">
      <c r="B930" s="13" t="s">
        <v>8219</v>
      </c>
      <c r="C930">
        <v>303</v>
      </c>
      <c r="F930" s="13" t="s">
        <v>8221</v>
      </c>
      <c r="G930">
        <v>0</v>
      </c>
    </row>
    <row r="931" spans="2:7" x14ac:dyDescent="0.3">
      <c r="B931" s="13" t="s">
        <v>8219</v>
      </c>
      <c r="C931">
        <v>137</v>
      </c>
      <c r="F931" s="13" t="s">
        <v>8221</v>
      </c>
      <c r="G931">
        <v>2</v>
      </c>
    </row>
    <row r="932" spans="2:7" x14ac:dyDescent="0.3">
      <c r="B932" s="13" t="s">
        <v>8219</v>
      </c>
      <c r="C932">
        <v>41</v>
      </c>
      <c r="F932" s="13" t="s">
        <v>8221</v>
      </c>
      <c r="G932">
        <v>0</v>
      </c>
    </row>
    <row r="933" spans="2:7" x14ac:dyDescent="0.3">
      <c r="B933" s="13" t="s">
        <v>8219</v>
      </c>
      <c r="C933">
        <v>398</v>
      </c>
      <c r="F933" s="13" t="s">
        <v>8221</v>
      </c>
      <c r="G933">
        <v>0</v>
      </c>
    </row>
    <row r="934" spans="2:7" x14ac:dyDescent="0.3">
      <c r="B934" s="13" t="s">
        <v>8219</v>
      </c>
      <c r="C934">
        <v>1737</v>
      </c>
      <c r="F934" s="13" t="s">
        <v>8221</v>
      </c>
      <c r="G934">
        <v>28</v>
      </c>
    </row>
    <row r="935" spans="2:7" x14ac:dyDescent="0.3">
      <c r="B935" s="13" t="s">
        <v>8219</v>
      </c>
      <c r="C935">
        <v>971</v>
      </c>
      <c r="F935" s="13" t="s">
        <v>8221</v>
      </c>
      <c r="G935">
        <v>2</v>
      </c>
    </row>
    <row r="936" spans="2:7" x14ac:dyDescent="0.3">
      <c r="B936" s="13" t="s">
        <v>8219</v>
      </c>
      <c r="C936">
        <v>183</v>
      </c>
      <c r="F936" s="13" t="s">
        <v>8221</v>
      </c>
      <c r="G936">
        <v>0</v>
      </c>
    </row>
    <row r="937" spans="2:7" x14ac:dyDescent="0.3">
      <c r="B937" s="13" t="s">
        <v>8219</v>
      </c>
      <c r="C937">
        <v>4562</v>
      </c>
      <c r="F937" s="13" t="s">
        <v>8221</v>
      </c>
      <c r="G937">
        <v>0</v>
      </c>
    </row>
    <row r="938" spans="2:7" x14ac:dyDescent="0.3">
      <c r="B938" s="13" t="s">
        <v>8219</v>
      </c>
      <c r="C938">
        <v>26457</v>
      </c>
      <c r="F938" s="13" t="s">
        <v>8221</v>
      </c>
      <c r="G938">
        <v>0</v>
      </c>
    </row>
    <row r="939" spans="2:7" x14ac:dyDescent="0.3">
      <c r="B939" s="13" t="s">
        <v>8219</v>
      </c>
      <c r="C939">
        <v>162</v>
      </c>
      <c r="F939" s="13" t="s">
        <v>8221</v>
      </c>
      <c r="G939">
        <v>4</v>
      </c>
    </row>
    <row r="940" spans="2:7" x14ac:dyDescent="0.3">
      <c r="B940" s="13" t="s">
        <v>8219</v>
      </c>
      <c r="C940">
        <v>479</v>
      </c>
      <c r="F940" s="13" t="s">
        <v>8221</v>
      </c>
      <c r="G940">
        <v>12</v>
      </c>
    </row>
    <row r="941" spans="2:7" x14ac:dyDescent="0.3">
      <c r="B941" s="13" t="s">
        <v>8219</v>
      </c>
      <c r="C941">
        <v>426</v>
      </c>
      <c r="F941" s="13" t="s">
        <v>8221</v>
      </c>
      <c r="G941">
        <v>0</v>
      </c>
    </row>
    <row r="942" spans="2:7" x14ac:dyDescent="0.3">
      <c r="B942" s="13" t="s">
        <v>8219</v>
      </c>
      <c r="C942">
        <v>450</v>
      </c>
      <c r="F942" s="13" t="s">
        <v>8221</v>
      </c>
      <c r="G942">
        <v>33</v>
      </c>
    </row>
    <row r="943" spans="2:7" x14ac:dyDescent="0.3">
      <c r="B943" s="13" t="s">
        <v>8219</v>
      </c>
      <c r="C943">
        <v>1780</v>
      </c>
      <c r="F943" s="13" t="s">
        <v>8221</v>
      </c>
      <c r="G943">
        <v>0</v>
      </c>
    </row>
    <row r="944" spans="2:7" x14ac:dyDescent="0.3">
      <c r="B944" s="13" t="s">
        <v>8219</v>
      </c>
      <c r="C944">
        <v>122</v>
      </c>
      <c r="F944" s="13" t="s">
        <v>8221</v>
      </c>
      <c r="G944">
        <v>4</v>
      </c>
    </row>
    <row r="945" spans="2:7" x14ac:dyDescent="0.3">
      <c r="B945" s="13" t="s">
        <v>8219</v>
      </c>
      <c r="C945">
        <v>95</v>
      </c>
      <c r="F945" s="13" t="s">
        <v>8221</v>
      </c>
      <c r="G945">
        <v>0</v>
      </c>
    </row>
    <row r="946" spans="2:7" x14ac:dyDescent="0.3">
      <c r="B946" s="13" t="s">
        <v>8219</v>
      </c>
      <c r="C946">
        <v>325</v>
      </c>
      <c r="F946" s="13" t="s">
        <v>8221</v>
      </c>
      <c r="G946">
        <v>11</v>
      </c>
    </row>
    <row r="947" spans="2:7" x14ac:dyDescent="0.3">
      <c r="B947" s="13" t="s">
        <v>8219</v>
      </c>
      <c r="C947">
        <v>353</v>
      </c>
      <c r="F947" s="13" t="s">
        <v>8221</v>
      </c>
      <c r="G947">
        <v>1</v>
      </c>
    </row>
    <row r="948" spans="2:7" x14ac:dyDescent="0.3">
      <c r="B948" s="13" t="s">
        <v>8219</v>
      </c>
      <c r="C948">
        <v>105</v>
      </c>
      <c r="F948" s="13" t="s">
        <v>8221</v>
      </c>
      <c r="G948">
        <v>5</v>
      </c>
    </row>
    <row r="949" spans="2:7" x14ac:dyDescent="0.3">
      <c r="B949" s="13" t="s">
        <v>8219</v>
      </c>
      <c r="C949">
        <v>729</v>
      </c>
      <c r="F949" s="13" t="s">
        <v>8221</v>
      </c>
      <c r="G949">
        <v>0</v>
      </c>
    </row>
    <row r="950" spans="2:7" x14ac:dyDescent="0.3">
      <c r="B950" s="13" t="s">
        <v>8219</v>
      </c>
      <c r="C950">
        <v>454</v>
      </c>
      <c r="F950" s="13" t="s">
        <v>8221</v>
      </c>
      <c r="G950">
        <v>1</v>
      </c>
    </row>
    <row r="951" spans="2:7" x14ac:dyDescent="0.3">
      <c r="B951" s="13" t="s">
        <v>8219</v>
      </c>
      <c r="C951">
        <v>539</v>
      </c>
      <c r="F951" s="13" t="s">
        <v>8221</v>
      </c>
      <c r="G951">
        <v>1</v>
      </c>
    </row>
    <row r="952" spans="2:7" x14ac:dyDescent="0.3">
      <c r="B952" s="13" t="s">
        <v>8219</v>
      </c>
      <c r="C952">
        <v>79</v>
      </c>
      <c r="F952" s="13" t="s">
        <v>8221</v>
      </c>
      <c r="G952">
        <v>6</v>
      </c>
    </row>
    <row r="953" spans="2:7" x14ac:dyDescent="0.3">
      <c r="B953" s="13" t="s">
        <v>8219</v>
      </c>
      <c r="C953">
        <v>94</v>
      </c>
      <c r="F953" s="13" t="s">
        <v>8221</v>
      </c>
      <c r="G953">
        <v>8</v>
      </c>
    </row>
    <row r="954" spans="2:7" x14ac:dyDescent="0.3">
      <c r="B954" s="13" t="s">
        <v>8219</v>
      </c>
      <c r="C954">
        <v>625</v>
      </c>
      <c r="F954" s="13" t="s">
        <v>8221</v>
      </c>
      <c r="G954">
        <v>1</v>
      </c>
    </row>
    <row r="955" spans="2:7" x14ac:dyDescent="0.3">
      <c r="B955" s="13" t="s">
        <v>8219</v>
      </c>
      <c r="C955">
        <v>508</v>
      </c>
      <c r="F955" s="13" t="s">
        <v>8221</v>
      </c>
      <c r="G955">
        <v>0</v>
      </c>
    </row>
    <row r="956" spans="2:7" x14ac:dyDescent="0.3">
      <c r="B956" s="13" t="s">
        <v>8219</v>
      </c>
      <c r="C956">
        <v>531</v>
      </c>
      <c r="F956" s="13" t="s">
        <v>8221</v>
      </c>
      <c r="G956">
        <v>2</v>
      </c>
    </row>
    <row r="957" spans="2:7" x14ac:dyDescent="0.3">
      <c r="B957" s="13" t="s">
        <v>8219</v>
      </c>
      <c r="C957">
        <v>158</v>
      </c>
      <c r="F957" s="13" t="s">
        <v>8221</v>
      </c>
      <c r="G957">
        <v>1</v>
      </c>
    </row>
    <row r="958" spans="2:7" x14ac:dyDescent="0.3">
      <c r="B958" s="13" t="s">
        <v>8219</v>
      </c>
      <c r="C958">
        <v>508</v>
      </c>
      <c r="F958" s="13" t="s">
        <v>8221</v>
      </c>
      <c r="G958">
        <v>0</v>
      </c>
    </row>
    <row r="959" spans="2:7" x14ac:dyDescent="0.3">
      <c r="B959" s="13" t="s">
        <v>8219</v>
      </c>
      <c r="C959">
        <v>644</v>
      </c>
      <c r="F959" s="13" t="s">
        <v>8221</v>
      </c>
      <c r="G959">
        <v>1</v>
      </c>
    </row>
    <row r="960" spans="2:7" x14ac:dyDescent="0.3">
      <c r="B960" s="13" t="s">
        <v>8219</v>
      </c>
      <c r="C960">
        <v>848</v>
      </c>
      <c r="F960" s="13" t="s">
        <v>8221</v>
      </c>
      <c r="G960">
        <v>19</v>
      </c>
    </row>
    <row r="961" spans="2:7" x14ac:dyDescent="0.3">
      <c r="B961" s="13" t="s">
        <v>8219</v>
      </c>
      <c r="C961">
        <v>429</v>
      </c>
      <c r="F961" s="13" t="s">
        <v>8221</v>
      </c>
      <c r="G961">
        <v>27</v>
      </c>
    </row>
    <row r="962" spans="2:7" x14ac:dyDescent="0.3">
      <c r="B962" s="13" t="s">
        <v>8219</v>
      </c>
      <c r="C962">
        <v>204</v>
      </c>
      <c r="F962" s="13" t="s">
        <v>8221</v>
      </c>
      <c r="G962">
        <v>7</v>
      </c>
    </row>
    <row r="963" spans="2:7" x14ac:dyDescent="0.3">
      <c r="B963" s="13" t="s">
        <v>8219</v>
      </c>
      <c r="C963">
        <v>379</v>
      </c>
      <c r="F963" s="13" t="s">
        <v>8221</v>
      </c>
      <c r="G963">
        <v>14</v>
      </c>
    </row>
    <row r="964" spans="2:7" x14ac:dyDescent="0.3">
      <c r="B964" s="13" t="s">
        <v>8219</v>
      </c>
      <c r="C964">
        <v>271</v>
      </c>
      <c r="F964" s="13" t="s">
        <v>8221</v>
      </c>
      <c r="G964">
        <v>5</v>
      </c>
    </row>
    <row r="965" spans="2:7" x14ac:dyDescent="0.3">
      <c r="B965" s="13" t="s">
        <v>8219</v>
      </c>
      <c r="C965">
        <v>120</v>
      </c>
      <c r="F965" s="13" t="s">
        <v>8221</v>
      </c>
      <c r="G965">
        <v>30</v>
      </c>
    </row>
    <row r="966" spans="2:7" x14ac:dyDescent="0.3">
      <c r="B966" s="13" t="s">
        <v>8219</v>
      </c>
      <c r="C966">
        <v>140</v>
      </c>
      <c r="F966" s="13" t="s">
        <v>8221</v>
      </c>
      <c r="G966">
        <v>1</v>
      </c>
    </row>
    <row r="967" spans="2:7" x14ac:dyDescent="0.3">
      <c r="B967" s="13" t="s">
        <v>8219</v>
      </c>
      <c r="C967">
        <v>193</v>
      </c>
      <c r="F967" s="13" t="s">
        <v>8221</v>
      </c>
      <c r="G967">
        <v>0</v>
      </c>
    </row>
    <row r="968" spans="2:7" x14ac:dyDescent="0.3">
      <c r="B968" s="13" t="s">
        <v>8219</v>
      </c>
      <c r="C968">
        <v>180</v>
      </c>
      <c r="F968" s="13" t="s">
        <v>8221</v>
      </c>
      <c r="G968">
        <v>60</v>
      </c>
    </row>
    <row r="969" spans="2:7" x14ac:dyDescent="0.3">
      <c r="B969" s="13" t="s">
        <v>8219</v>
      </c>
      <c r="C969">
        <v>263</v>
      </c>
      <c r="F969" s="13" t="s">
        <v>8221</v>
      </c>
      <c r="G969">
        <v>84</v>
      </c>
    </row>
    <row r="970" spans="2:7" x14ac:dyDescent="0.3">
      <c r="B970" s="13" t="s">
        <v>8219</v>
      </c>
      <c r="C970">
        <v>217</v>
      </c>
      <c r="F970" s="13" t="s">
        <v>8221</v>
      </c>
      <c r="G970">
        <v>47</v>
      </c>
    </row>
    <row r="971" spans="2:7" x14ac:dyDescent="0.3">
      <c r="B971" s="13" t="s">
        <v>8219</v>
      </c>
      <c r="C971">
        <v>443</v>
      </c>
      <c r="F971" s="13" t="s">
        <v>8221</v>
      </c>
      <c r="G971">
        <v>66</v>
      </c>
    </row>
    <row r="972" spans="2:7" x14ac:dyDescent="0.3">
      <c r="B972" s="13" t="s">
        <v>8219</v>
      </c>
      <c r="C972">
        <v>1373</v>
      </c>
      <c r="F972" s="13" t="s">
        <v>8221</v>
      </c>
      <c r="G972">
        <v>171</v>
      </c>
    </row>
    <row r="973" spans="2:7" x14ac:dyDescent="0.3">
      <c r="B973" s="13" t="s">
        <v>8219</v>
      </c>
      <c r="C973">
        <v>742</v>
      </c>
      <c r="F973" s="13" t="s">
        <v>8221</v>
      </c>
      <c r="G973">
        <v>29</v>
      </c>
    </row>
    <row r="974" spans="2:7" x14ac:dyDescent="0.3">
      <c r="B974" s="13" t="s">
        <v>8219</v>
      </c>
      <c r="C974">
        <v>170</v>
      </c>
      <c r="F974" s="13" t="s">
        <v>8221</v>
      </c>
      <c r="G974">
        <v>9</v>
      </c>
    </row>
    <row r="975" spans="2:7" x14ac:dyDescent="0.3">
      <c r="B975" s="13" t="s">
        <v>8219</v>
      </c>
      <c r="C975">
        <v>242</v>
      </c>
      <c r="F975" s="13" t="s">
        <v>8221</v>
      </c>
      <c r="G975">
        <v>27</v>
      </c>
    </row>
    <row r="976" spans="2:7" x14ac:dyDescent="0.3">
      <c r="B976" s="13" t="s">
        <v>8219</v>
      </c>
      <c r="C976">
        <v>541</v>
      </c>
      <c r="F976" s="13" t="s">
        <v>8221</v>
      </c>
      <c r="G976">
        <v>2</v>
      </c>
    </row>
    <row r="977" spans="2:7" x14ac:dyDescent="0.3">
      <c r="B977" s="13" t="s">
        <v>8219</v>
      </c>
      <c r="C977">
        <v>121</v>
      </c>
      <c r="F977" s="13" t="s">
        <v>8221</v>
      </c>
      <c r="G977">
        <v>3</v>
      </c>
    </row>
    <row r="978" spans="2:7" x14ac:dyDescent="0.3">
      <c r="B978" s="13" t="s">
        <v>8219</v>
      </c>
      <c r="C978">
        <v>621</v>
      </c>
      <c r="F978" s="13" t="s">
        <v>8221</v>
      </c>
      <c r="G978">
        <v>4</v>
      </c>
    </row>
    <row r="979" spans="2:7" x14ac:dyDescent="0.3">
      <c r="B979" s="13" t="s">
        <v>8219</v>
      </c>
      <c r="C979">
        <v>101</v>
      </c>
      <c r="F979" s="13" t="s">
        <v>8221</v>
      </c>
      <c r="G979">
        <v>2</v>
      </c>
    </row>
    <row r="980" spans="2:7" x14ac:dyDescent="0.3">
      <c r="B980" s="13" t="s">
        <v>8219</v>
      </c>
      <c r="C980">
        <v>554</v>
      </c>
      <c r="F980" s="13" t="s">
        <v>8221</v>
      </c>
      <c r="G980">
        <v>20</v>
      </c>
    </row>
    <row r="981" spans="2:7" x14ac:dyDescent="0.3">
      <c r="B981" s="13" t="s">
        <v>8219</v>
      </c>
      <c r="C981">
        <v>666</v>
      </c>
      <c r="F981" s="13" t="s">
        <v>8221</v>
      </c>
      <c r="G981">
        <v>3</v>
      </c>
    </row>
    <row r="982" spans="2:7" x14ac:dyDescent="0.3">
      <c r="B982" s="13" t="s">
        <v>8219</v>
      </c>
      <c r="C982">
        <v>410</v>
      </c>
      <c r="F982" s="13" t="s">
        <v>8221</v>
      </c>
      <c r="G982">
        <v>4</v>
      </c>
    </row>
    <row r="983" spans="2:7" x14ac:dyDescent="0.3">
      <c r="B983" s="13" t="s">
        <v>8219</v>
      </c>
      <c r="C983">
        <v>375</v>
      </c>
      <c r="F983" s="13" t="s">
        <v>8221</v>
      </c>
      <c r="G983">
        <v>1</v>
      </c>
    </row>
    <row r="984" spans="2:7" x14ac:dyDescent="0.3">
      <c r="B984" s="13" t="s">
        <v>8219</v>
      </c>
      <c r="C984">
        <v>1364</v>
      </c>
      <c r="F984" s="13" t="s">
        <v>8221</v>
      </c>
      <c r="G984">
        <v>0</v>
      </c>
    </row>
    <row r="985" spans="2:7" x14ac:dyDescent="0.3">
      <c r="B985" s="13" t="s">
        <v>8219</v>
      </c>
      <c r="C985">
        <v>35</v>
      </c>
      <c r="F985" s="13" t="s">
        <v>8221</v>
      </c>
      <c r="G985">
        <v>0</v>
      </c>
    </row>
    <row r="986" spans="2:7" x14ac:dyDescent="0.3">
      <c r="B986" s="13" t="s">
        <v>8219</v>
      </c>
      <c r="C986">
        <v>203</v>
      </c>
      <c r="F986" s="13" t="s">
        <v>8221</v>
      </c>
      <c r="G986">
        <v>14</v>
      </c>
    </row>
    <row r="987" spans="2:7" x14ac:dyDescent="0.3">
      <c r="B987" s="13" t="s">
        <v>8219</v>
      </c>
      <c r="C987">
        <v>49</v>
      </c>
      <c r="F987" s="13" t="s">
        <v>8221</v>
      </c>
      <c r="G987">
        <v>1</v>
      </c>
    </row>
    <row r="988" spans="2:7" x14ac:dyDescent="0.3">
      <c r="B988" s="13" t="s">
        <v>8219</v>
      </c>
      <c r="C988">
        <v>5812</v>
      </c>
      <c r="F988" s="13" t="s">
        <v>8221</v>
      </c>
      <c r="G988">
        <v>118</v>
      </c>
    </row>
    <row r="989" spans="2:7" x14ac:dyDescent="0.3">
      <c r="B989" s="13" t="s">
        <v>8219</v>
      </c>
      <c r="C989">
        <v>1556</v>
      </c>
      <c r="F989" s="13" t="s">
        <v>8221</v>
      </c>
      <c r="G989">
        <v>2</v>
      </c>
    </row>
    <row r="990" spans="2:7" x14ac:dyDescent="0.3">
      <c r="B990" s="13" t="s">
        <v>8219</v>
      </c>
      <c r="C990">
        <v>65</v>
      </c>
      <c r="F990" s="13" t="s">
        <v>8221</v>
      </c>
      <c r="G990">
        <v>1</v>
      </c>
    </row>
    <row r="991" spans="2:7" x14ac:dyDescent="0.3">
      <c r="B991" s="13" t="s">
        <v>8219</v>
      </c>
      <c r="C991">
        <v>10</v>
      </c>
      <c r="F991" s="13" t="s">
        <v>8221</v>
      </c>
      <c r="G991">
        <v>3</v>
      </c>
    </row>
    <row r="992" spans="2:7" x14ac:dyDescent="0.3">
      <c r="B992" s="13" t="s">
        <v>8219</v>
      </c>
      <c r="C992">
        <v>76</v>
      </c>
      <c r="F992" s="13" t="s">
        <v>8221</v>
      </c>
      <c r="G992">
        <v>1</v>
      </c>
    </row>
    <row r="993" spans="2:7" x14ac:dyDescent="0.3">
      <c r="B993" s="13" t="s">
        <v>8219</v>
      </c>
      <c r="C993">
        <v>263</v>
      </c>
      <c r="F993" s="13" t="s">
        <v>8221</v>
      </c>
      <c r="G993">
        <v>3</v>
      </c>
    </row>
    <row r="994" spans="2:7" x14ac:dyDescent="0.3">
      <c r="B994" s="13" t="s">
        <v>8219</v>
      </c>
      <c r="C994">
        <v>1530</v>
      </c>
      <c r="F994" s="13" t="s">
        <v>8221</v>
      </c>
      <c r="G994">
        <v>38</v>
      </c>
    </row>
    <row r="995" spans="2:7" x14ac:dyDescent="0.3">
      <c r="B995" s="13" t="s">
        <v>8219</v>
      </c>
      <c r="C995">
        <v>278</v>
      </c>
      <c r="F995" s="13" t="s">
        <v>8221</v>
      </c>
      <c r="G995">
        <v>52</v>
      </c>
    </row>
    <row r="996" spans="2:7" x14ac:dyDescent="0.3">
      <c r="B996" s="13" t="s">
        <v>8219</v>
      </c>
      <c r="C996">
        <v>350</v>
      </c>
      <c r="F996" s="13" t="s">
        <v>8221</v>
      </c>
      <c r="G996">
        <v>2</v>
      </c>
    </row>
    <row r="997" spans="2:7" x14ac:dyDescent="0.3">
      <c r="B997" s="13" t="s">
        <v>8219</v>
      </c>
      <c r="C997">
        <v>470</v>
      </c>
      <c r="F997" s="13" t="s">
        <v>8221</v>
      </c>
      <c r="G997">
        <v>0</v>
      </c>
    </row>
    <row r="998" spans="2:7" x14ac:dyDescent="0.3">
      <c r="B998" s="13" t="s">
        <v>8219</v>
      </c>
      <c r="C998">
        <v>3</v>
      </c>
      <c r="F998" s="13" t="s">
        <v>8221</v>
      </c>
      <c r="G998">
        <v>4</v>
      </c>
    </row>
    <row r="999" spans="2:7" x14ac:dyDescent="0.3">
      <c r="B999" s="13" t="s">
        <v>8219</v>
      </c>
      <c r="C999">
        <v>8200</v>
      </c>
      <c r="F999" s="13" t="s">
        <v>8221</v>
      </c>
      <c r="G999">
        <v>4</v>
      </c>
    </row>
    <row r="1000" spans="2:7" x14ac:dyDescent="0.3">
      <c r="B1000" s="13" t="s">
        <v>8219</v>
      </c>
      <c r="C1000">
        <v>8359</v>
      </c>
      <c r="F1000" s="13" t="s">
        <v>8221</v>
      </c>
      <c r="G1000">
        <v>18</v>
      </c>
    </row>
    <row r="1001" spans="2:7" x14ac:dyDescent="0.3">
      <c r="B1001" s="13" t="s">
        <v>8219</v>
      </c>
      <c r="C1001">
        <v>188</v>
      </c>
      <c r="F1001" s="13" t="s">
        <v>8221</v>
      </c>
      <c r="G1001">
        <v>0</v>
      </c>
    </row>
    <row r="1002" spans="2:7" x14ac:dyDescent="0.3">
      <c r="B1002" s="13" t="s">
        <v>8219</v>
      </c>
      <c r="C1002">
        <v>48</v>
      </c>
      <c r="F1002" s="13" t="s">
        <v>8221</v>
      </c>
      <c r="G1002">
        <v>22</v>
      </c>
    </row>
    <row r="1003" spans="2:7" x14ac:dyDescent="0.3">
      <c r="B1003" s="13" t="s">
        <v>8219</v>
      </c>
      <c r="C1003">
        <v>607</v>
      </c>
      <c r="F1003" s="13" t="s">
        <v>8221</v>
      </c>
      <c r="G1003">
        <v>49</v>
      </c>
    </row>
    <row r="1004" spans="2:7" x14ac:dyDescent="0.3">
      <c r="B1004" s="13" t="s">
        <v>8219</v>
      </c>
      <c r="C1004">
        <v>50</v>
      </c>
      <c r="F1004" s="13" t="s">
        <v>8221</v>
      </c>
      <c r="G1004">
        <v>19</v>
      </c>
    </row>
    <row r="1005" spans="2:7" x14ac:dyDescent="0.3">
      <c r="B1005" s="13" t="s">
        <v>8219</v>
      </c>
      <c r="C1005">
        <v>55</v>
      </c>
      <c r="F1005" s="13" t="s">
        <v>8221</v>
      </c>
      <c r="G1005">
        <v>4</v>
      </c>
    </row>
    <row r="1006" spans="2:7" x14ac:dyDescent="0.3">
      <c r="B1006" s="13" t="s">
        <v>8219</v>
      </c>
      <c r="C1006">
        <v>38</v>
      </c>
      <c r="F1006" s="13" t="s">
        <v>8221</v>
      </c>
      <c r="G1006">
        <v>4</v>
      </c>
    </row>
    <row r="1007" spans="2:7" x14ac:dyDescent="0.3">
      <c r="B1007" s="13" t="s">
        <v>8219</v>
      </c>
      <c r="C1007">
        <v>25</v>
      </c>
      <c r="F1007" s="13" t="s">
        <v>8221</v>
      </c>
      <c r="G1007">
        <v>2</v>
      </c>
    </row>
    <row r="1008" spans="2:7" x14ac:dyDescent="0.3">
      <c r="B1008" s="13" t="s">
        <v>8219</v>
      </c>
      <c r="C1008">
        <v>46</v>
      </c>
      <c r="F1008" s="13" t="s">
        <v>8221</v>
      </c>
      <c r="G1008">
        <v>0</v>
      </c>
    </row>
    <row r="1009" spans="2:7" x14ac:dyDescent="0.3">
      <c r="B1009" s="13" t="s">
        <v>8219</v>
      </c>
      <c r="C1009">
        <v>83</v>
      </c>
      <c r="F1009" s="13" t="s">
        <v>8221</v>
      </c>
      <c r="G1009">
        <v>0</v>
      </c>
    </row>
    <row r="1010" spans="2:7" x14ac:dyDescent="0.3">
      <c r="B1010" s="13" t="s">
        <v>8219</v>
      </c>
      <c r="C1010">
        <v>35</v>
      </c>
      <c r="F1010" s="13" t="s">
        <v>8221</v>
      </c>
      <c r="G1010">
        <v>14</v>
      </c>
    </row>
    <row r="1011" spans="2:7" x14ac:dyDescent="0.3">
      <c r="B1011" s="13" t="s">
        <v>8219</v>
      </c>
      <c r="C1011">
        <v>25</v>
      </c>
      <c r="F1011" s="13" t="s">
        <v>8221</v>
      </c>
      <c r="G1011">
        <v>8</v>
      </c>
    </row>
    <row r="1012" spans="2:7" x14ac:dyDescent="0.3">
      <c r="B1012" s="13" t="s">
        <v>8219</v>
      </c>
      <c r="C1012">
        <v>75</v>
      </c>
      <c r="F1012" s="13" t="s">
        <v>8221</v>
      </c>
      <c r="G1012">
        <v>0</v>
      </c>
    </row>
    <row r="1013" spans="2:7" x14ac:dyDescent="0.3">
      <c r="B1013" s="13" t="s">
        <v>8219</v>
      </c>
      <c r="C1013">
        <v>62</v>
      </c>
      <c r="F1013" s="13" t="s">
        <v>8221</v>
      </c>
      <c r="G1013">
        <v>15</v>
      </c>
    </row>
    <row r="1014" spans="2:7" x14ac:dyDescent="0.3">
      <c r="B1014" s="13" t="s">
        <v>8219</v>
      </c>
      <c r="C1014">
        <v>160</v>
      </c>
      <c r="F1014" s="13" t="s">
        <v>8221</v>
      </c>
      <c r="G1014">
        <v>33</v>
      </c>
    </row>
    <row r="1015" spans="2:7" x14ac:dyDescent="0.3">
      <c r="B1015" s="13" t="s">
        <v>8219</v>
      </c>
      <c r="C1015">
        <v>246</v>
      </c>
      <c r="F1015" s="13" t="s">
        <v>8221</v>
      </c>
      <c r="G1015">
        <v>2</v>
      </c>
    </row>
    <row r="1016" spans="2:7" x14ac:dyDescent="0.3">
      <c r="B1016" s="13" t="s">
        <v>8219</v>
      </c>
      <c r="C1016">
        <v>55</v>
      </c>
      <c r="F1016" s="13" t="s">
        <v>8221</v>
      </c>
      <c r="G1016">
        <v>6</v>
      </c>
    </row>
    <row r="1017" spans="2:7" x14ac:dyDescent="0.3">
      <c r="B1017" s="13" t="s">
        <v>8219</v>
      </c>
      <c r="C1017">
        <v>23</v>
      </c>
      <c r="F1017" s="13" t="s">
        <v>8221</v>
      </c>
      <c r="G1017">
        <v>2</v>
      </c>
    </row>
    <row r="1018" spans="2:7" x14ac:dyDescent="0.3">
      <c r="B1018" s="13" t="s">
        <v>8219</v>
      </c>
      <c r="C1018">
        <v>72</v>
      </c>
      <c r="F1018" s="13" t="s">
        <v>8221</v>
      </c>
      <c r="G1018">
        <v>0</v>
      </c>
    </row>
    <row r="1019" spans="2:7" x14ac:dyDescent="0.3">
      <c r="B1019" s="13" t="s">
        <v>8219</v>
      </c>
      <c r="C1019">
        <v>22</v>
      </c>
      <c r="F1019" s="13" t="s">
        <v>8221</v>
      </c>
      <c r="G1019">
        <v>4</v>
      </c>
    </row>
    <row r="1020" spans="2:7" x14ac:dyDescent="0.3">
      <c r="B1020" s="13" t="s">
        <v>8219</v>
      </c>
      <c r="C1020">
        <v>14</v>
      </c>
      <c r="F1020" s="13" t="s">
        <v>8221</v>
      </c>
      <c r="G1020">
        <v>1</v>
      </c>
    </row>
    <row r="1021" spans="2:7" x14ac:dyDescent="0.3">
      <c r="B1021" s="13" t="s">
        <v>8219</v>
      </c>
      <c r="C1021">
        <v>38</v>
      </c>
      <c r="F1021" s="13" t="s">
        <v>8221</v>
      </c>
      <c r="G1021">
        <v>3</v>
      </c>
    </row>
    <row r="1022" spans="2:7" x14ac:dyDescent="0.3">
      <c r="B1022" s="13" t="s">
        <v>8219</v>
      </c>
      <c r="C1022">
        <v>32</v>
      </c>
      <c r="F1022" s="13" t="s">
        <v>8221</v>
      </c>
      <c r="G1022">
        <v>4</v>
      </c>
    </row>
    <row r="1023" spans="2:7" x14ac:dyDescent="0.3">
      <c r="B1023" s="13" t="s">
        <v>8219</v>
      </c>
      <c r="C1023">
        <v>63</v>
      </c>
      <c r="F1023" s="13" t="s">
        <v>8221</v>
      </c>
      <c r="G1023">
        <v>0</v>
      </c>
    </row>
    <row r="1024" spans="2:7" x14ac:dyDescent="0.3">
      <c r="B1024" s="13" t="s">
        <v>8219</v>
      </c>
      <c r="C1024">
        <v>27</v>
      </c>
      <c r="F1024" s="13" t="s">
        <v>8221</v>
      </c>
      <c r="G1024">
        <v>4</v>
      </c>
    </row>
    <row r="1025" spans="2:7" x14ac:dyDescent="0.3">
      <c r="B1025" s="13" t="s">
        <v>8219</v>
      </c>
      <c r="C1025">
        <v>44</v>
      </c>
      <c r="F1025" s="13" t="s">
        <v>8221</v>
      </c>
      <c r="G1025">
        <v>3</v>
      </c>
    </row>
    <row r="1026" spans="2:7" x14ac:dyDescent="0.3">
      <c r="B1026" s="13" t="s">
        <v>8219</v>
      </c>
      <c r="C1026">
        <v>38</v>
      </c>
      <c r="F1026" s="13" t="s">
        <v>8221</v>
      </c>
      <c r="G1026">
        <v>34</v>
      </c>
    </row>
    <row r="1027" spans="2:7" x14ac:dyDescent="0.3">
      <c r="B1027" s="13" t="s">
        <v>8219</v>
      </c>
      <c r="C1027">
        <v>115</v>
      </c>
      <c r="F1027" s="13" t="s">
        <v>8221</v>
      </c>
      <c r="G1027">
        <v>2</v>
      </c>
    </row>
    <row r="1028" spans="2:7" x14ac:dyDescent="0.3">
      <c r="B1028" s="13" t="s">
        <v>8219</v>
      </c>
      <c r="C1028">
        <v>37</v>
      </c>
      <c r="F1028" s="13" t="s">
        <v>8221</v>
      </c>
      <c r="G1028">
        <v>33</v>
      </c>
    </row>
    <row r="1029" spans="2:7" x14ac:dyDescent="0.3">
      <c r="B1029" s="13" t="s">
        <v>8219</v>
      </c>
      <c r="C1029">
        <v>99</v>
      </c>
      <c r="F1029" s="13" t="s">
        <v>8221</v>
      </c>
      <c r="G1029">
        <v>0</v>
      </c>
    </row>
    <row r="1030" spans="2:7" x14ac:dyDescent="0.3">
      <c r="B1030" s="13" t="s">
        <v>8219</v>
      </c>
      <c r="C1030">
        <v>44</v>
      </c>
      <c r="F1030" s="13" t="s">
        <v>8221</v>
      </c>
      <c r="G1030">
        <v>0</v>
      </c>
    </row>
    <row r="1031" spans="2:7" x14ac:dyDescent="0.3">
      <c r="B1031" s="13" t="s">
        <v>8219</v>
      </c>
      <c r="C1031">
        <v>58</v>
      </c>
      <c r="F1031" s="13" t="s">
        <v>8221</v>
      </c>
      <c r="G1031">
        <v>1</v>
      </c>
    </row>
    <row r="1032" spans="2:7" x14ac:dyDescent="0.3">
      <c r="B1032" s="13" t="s">
        <v>8219</v>
      </c>
      <c r="C1032">
        <v>191</v>
      </c>
      <c r="F1032" s="13" t="s">
        <v>8221</v>
      </c>
      <c r="G1032">
        <v>13</v>
      </c>
    </row>
    <row r="1033" spans="2:7" x14ac:dyDescent="0.3">
      <c r="B1033" s="13" t="s">
        <v>8219</v>
      </c>
      <c r="C1033">
        <v>40</v>
      </c>
      <c r="F1033" s="13" t="s">
        <v>8221</v>
      </c>
      <c r="G1033">
        <v>2</v>
      </c>
    </row>
    <row r="1034" spans="2:7" x14ac:dyDescent="0.3">
      <c r="B1034" s="13" t="s">
        <v>8219</v>
      </c>
      <c r="C1034">
        <v>38</v>
      </c>
      <c r="F1034" s="13" t="s">
        <v>8221</v>
      </c>
      <c r="G1034">
        <v>36</v>
      </c>
    </row>
    <row r="1035" spans="2:7" x14ac:dyDescent="0.3">
      <c r="B1035" s="13" t="s">
        <v>8219</v>
      </c>
      <c r="C1035">
        <v>39</v>
      </c>
      <c r="F1035" s="13" t="s">
        <v>8221</v>
      </c>
      <c r="G1035">
        <v>1</v>
      </c>
    </row>
    <row r="1036" spans="2:7" x14ac:dyDescent="0.3">
      <c r="B1036" s="13" t="s">
        <v>8219</v>
      </c>
      <c r="C1036">
        <v>11</v>
      </c>
      <c r="F1036" s="13" t="s">
        <v>8221</v>
      </c>
      <c r="G1036">
        <v>15</v>
      </c>
    </row>
    <row r="1037" spans="2:7" x14ac:dyDescent="0.3">
      <c r="B1037" s="13" t="s">
        <v>8219</v>
      </c>
      <c r="C1037">
        <v>107</v>
      </c>
      <c r="F1037" s="13" t="s">
        <v>8221</v>
      </c>
      <c r="G1037">
        <v>1</v>
      </c>
    </row>
    <row r="1038" spans="2:7" x14ac:dyDescent="0.3">
      <c r="B1038" s="13" t="s">
        <v>8219</v>
      </c>
      <c r="C1038">
        <v>147</v>
      </c>
      <c r="F1038" s="13" t="s">
        <v>8221</v>
      </c>
      <c r="G1038">
        <v>0</v>
      </c>
    </row>
    <row r="1039" spans="2:7" x14ac:dyDescent="0.3">
      <c r="B1039" s="13" t="s">
        <v>8219</v>
      </c>
      <c r="C1039">
        <v>36</v>
      </c>
      <c r="F1039" s="13" t="s">
        <v>8221</v>
      </c>
      <c r="G1039">
        <v>1</v>
      </c>
    </row>
    <row r="1040" spans="2:7" x14ac:dyDescent="0.3">
      <c r="B1040" s="13" t="s">
        <v>8219</v>
      </c>
      <c r="C1040">
        <v>92</v>
      </c>
      <c r="F1040" s="13" t="s">
        <v>8221</v>
      </c>
      <c r="G1040">
        <v>0</v>
      </c>
    </row>
    <row r="1041" spans="2:7" x14ac:dyDescent="0.3">
      <c r="B1041" s="13" t="s">
        <v>8219</v>
      </c>
      <c r="C1041">
        <v>35</v>
      </c>
      <c r="F1041" s="13" t="s">
        <v>8221</v>
      </c>
      <c r="G1041">
        <v>0</v>
      </c>
    </row>
    <row r="1042" spans="2:7" x14ac:dyDescent="0.3">
      <c r="B1042" s="13" t="s">
        <v>8219</v>
      </c>
      <c r="C1042">
        <v>17</v>
      </c>
      <c r="F1042" s="13" t="s">
        <v>8221</v>
      </c>
      <c r="G1042">
        <v>1</v>
      </c>
    </row>
    <row r="1043" spans="2:7" x14ac:dyDescent="0.3">
      <c r="B1043" s="13" t="s">
        <v>8219</v>
      </c>
      <c r="C1043">
        <v>22</v>
      </c>
      <c r="F1043" s="13" t="s">
        <v>8221</v>
      </c>
      <c r="G1043">
        <v>39</v>
      </c>
    </row>
    <row r="1044" spans="2:7" x14ac:dyDescent="0.3">
      <c r="B1044" s="13" t="s">
        <v>8219</v>
      </c>
      <c r="C1044">
        <v>69</v>
      </c>
      <c r="F1044" s="13" t="s">
        <v>8221</v>
      </c>
      <c r="G1044">
        <v>0</v>
      </c>
    </row>
    <row r="1045" spans="2:7" x14ac:dyDescent="0.3">
      <c r="B1045" s="13" t="s">
        <v>8219</v>
      </c>
      <c r="C1045">
        <v>13</v>
      </c>
      <c r="F1045" s="13" t="s">
        <v>8221</v>
      </c>
      <c r="G1045">
        <v>0</v>
      </c>
    </row>
    <row r="1046" spans="2:7" x14ac:dyDescent="0.3">
      <c r="B1046" s="13" t="s">
        <v>8219</v>
      </c>
      <c r="C1046">
        <v>58</v>
      </c>
      <c r="F1046" s="13" t="s">
        <v>8221</v>
      </c>
      <c r="G1046">
        <v>3</v>
      </c>
    </row>
    <row r="1047" spans="2:7" x14ac:dyDescent="0.3">
      <c r="B1047" s="13" t="s">
        <v>8219</v>
      </c>
      <c r="C1047">
        <v>44</v>
      </c>
      <c r="F1047" s="13" t="s">
        <v>8221</v>
      </c>
      <c r="G1047">
        <v>1</v>
      </c>
    </row>
    <row r="1048" spans="2:7" x14ac:dyDescent="0.3">
      <c r="B1048" s="13" t="s">
        <v>8219</v>
      </c>
      <c r="C1048">
        <v>83</v>
      </c>
      <c r="F1048" s="13" t="s">
        <v>8221</v>
      </c>
      <c r="G1048">
        <v>13</v>
      </c>
    </row>
    <row r="1049" spans="2:7" x14ac:dyDescent="0.3">
      <c r="B1049" s="13" t="s">
        <v>8219</v>
      </c>
      <c r="C1049">
        <v>117</v>
      </c>
      <c r="F1049" s="13" t="s">
        <v>8221</v>
      </c>
      <c r="G1049">
        <v>0</v>
      </c>
    </row>
    <row r="1050" spans="2:7" x14ac:dyDescent="0.3">
      <c r="B1050" s="13" t="s">
        <v>8219</v>
      </c>
      <c r="C1050">
        <v>32</v>
      </c>
      <c r="F1050" s="13" t="s">
        <v>8221</v>
      </c>
      <c r="G1050">
        <v>6</v>
      </c>
    </row>
    <row r="1051" spans="2:7" x14ac:dyDescent="0.3">
      <c r="B1051" s="13" t="s">
        <v>8219</v>
      </c>
      <c r="C1051">
        <v>8</v>
      </c>
      <c r="F1051" s="13" t="s">
        <v>8221</v>
      </c>
      <c r="G1051">
        <v>0</v>
      </c>
    </row>
    <row r="1052" spans="2:7" x14ac:dyDescent="0.3">
      <c r="B1052" s="13" t="s">
        <v>8219</v>
      </c>
      <c r="C1052">
        <v>340</v>
      </c>
      <c r="F1052" s="13" t="s">
        <v>8221</v>
      </c>
      <c r="G1052">
        <v>14</v>
      </c>
    </row>
    <row r="1053" spans="2:7" x14ac:dyDescent="0.3">
      <c r="B1053" s="13" t="s">
        <v>8219</v>
      </c>
      <c r="C1053">
        <v>7</v>
      </c>
      <c r="F1053" s="13" t="s">
        <v>8221</v>
      </c>
      <c r="G1053">
        <v>5</v>
      </c>
    </row>
    <row r="1054" spans="2:7" x14ac:dyDescent="0.3">
      <c r="B1054" s="13" t="s">
        <v>8219</v>
      </c>
      <c r="C1054">
        <v>19</v>
      </c>
      <c r="F1054" s="13" t="s">
        <v>8221</v>
      </c>
      <c r="G1054">
        <v>6</v>
      </c>
    </row>
    <row r="1055" spans="2:7" x14ac:dyDescent="0.3">
      <c r="B1055" s="13" t="s">
        <v>8219</v>
      </c>
      <c r="C1055">
        <v>47</v>
      </c>
      <c r="F1055" s="13" t="s">
        <v>8221</v>
      </c>
      <c r="G1055">
        <v>15</v>
      </c>
    </row>
    <row r="1056" spans="2:7" x14ac:dyDescent="0.3">
      <c r="B1056" s="13" t="s">
        <v>8219</v>
      </c>
      <c r="C1056">
        <v>13</v>
      </c>
      <c r="F1056" s="13" t="s">
        <v>8221</v>
      </c>
      <c r="G1056">
        <v>0</v>
      </c>
    </row>
    <row r="1057" spans="2:7" x14ac:dyDescent="0.3">
      <c r="B1057" s="13" t="s">
        <v>8219</v>
      </c>
      <c r="C1057">
        <v>90</v>
      </c>
      <c r="F1057" s="13" t="s">
        <v>8221</v>
      </c>
      <c r="G1057">
        <v>1</v>
      </c>
    </row>
    <row r="1058" spans="2:7" x14ac:dyDescent="0.3">
      <c r="B1058" s="13" t="s">
        <v>8219</v>
      </c>
      <c r="C1058">
        <v>63</v>
      </c>
      <c r="F1058" s="13" t="s">
        <v>8221</v>
      </c>
      <c r="G1058">
        <v>9</v>
      </c>
    </row>
    <row r="1059" spans="2:7" x14ac:dyDescent="0.3">
      <c r="B1059" s="13" t="s">
        <v>8219</v>
      </c>
      <c r="C1059">
        <v>26</v>
      </c>
      <c r="F1059" s="13" t="s">
        <v>8221</v>
      </c>
      <c r="G1059">
        <v>3</v>
      </c>
    </row>
    <row r="1060" spans="2:7" x14ac:dyDescent="0.3">
      <c r="B1060" s="13" t="s">
        <v>8219</v>
      </c>
      <c r="C1060">
        <v>71</v>
      </c>
      <c r="F1060" s="13" t="s">
        <v>8221</v>
      </c>
      <c r="G1060">
        <v>3</v>
      </c>
    </row>
    <row r="1061" spans="2:7" x14ac:dyDescent="0.3">
      <c r="B1061" s="13" t="s">
        <v>8219</v>
      </c>
      <c r="C1061">
        <v>38</v>
      </c>
      <c r="F1061" s="13" t="s">
        <v>8221</v>
      </c>
      <c r="G1061">
        <v>1</v>
      </c>
    </row>
    <row r="1062" spans="2:7" x14ac:dyDescent="0.3">
      <c r="B1062" s="13" t="s">
        <v>8219</v>
      </c>
      <c r="C1062">
        <v>859</v>
      </c>
      <c r="F1062" s="13" t="s">
        <v>8221</v>
      </c>
      <c r="G1062">
        <v>3</v>
      </c>
    </row>
    <row r="1063" spans="2:7" x14ac:dyDescent="0.3">
      <c r="B1063" s="13" t="s">
        <v>8219</v>
      </c>
      <c r="C1063">
        <v>21</v>
      </c>
      <c r="F1063" s="13" t="s">
        <v>8221</v>
      </c>
      <c r="G1063">
        <v>0</v>
      </c>
    </row>
    <row r="1064" spans="2:7" x14ac:dyDescent="0.3">
      <c r="B1064" s="13" t="s">
        <v>8219</v>
      </c>
      <c r="C1064">
        <v>78</v>
      </c>
      <c r="F1064" s="13" t="s">
        <v>8221</v>
      </c>
      <c r="G1064">
        <v>2</v>
      </c>
    </row>
    <row r="1065" spans="2:7" x14ac:dyDescent="0.3">
      <c r="B1065" s="13" t="s">
        <v>8219</v>
      </c>
      <c r="C1065">
        <v>53</v>
      </c>
      <c r="F1065" s="13" t="s">
        <v>8221</v>
      </c>
      <c r="G1065">
        <v>10</v>
      </c>
    </row>
    <row r="1066" spans="2:7" x14ac:dyDescent="0.3">
      <c r="B1066" s="13" t="s">
        <v>8219</v>
      </c>
      <c r="C1066">
        <v>356</v>
      </c>
      <c r="F1066" s="13" t="s">
        <v>8221</v>
      </c>
      <c r="G1066">
        <v>60</v>
      </c>
    </row>
    <row r="1067" spans="2:7" x14ac:dyDescent="0.3">
      <c r="B1067" s="13" t="s">
        <v>8219</v>
      </c>
      <c r="C1067">
        <v>279</v>
      </c>
      <c r="F1067" s="13" t="s">
        <v>8221</v>
      </c>
      <c r="G1067">
        <v>5</v>
      </c>
    </row>
    <row r="1068" spans="2:7" x14ac:dyDescent="0.3">
      <c r="B1068" s="13" t="s">
        <v>8219</v>
      </c>
      <c r="C1068">
        <v>266</v>
      </c>
      <c r="F1068" s="13" t="s">
        <v>8221</v>
      </c>
      <c r="G1068">
        <v>9</v>
      </c>
    </row>
    <row r="1069" spans="2:7" x14ac:dyDescent="0.3">
      <c r="B1069" s="13" t="s">
        <v>8219</v>
      </c>
      <c r="C1069">
        <v>623</v>
      </c>
      <c r="F1069" s="13" t="s">
        <v>8221</v>
      </c>
      <c r="G1069">
        <v>13</v>
      </c>
    </row>
    <row r="1070" spans="2:7" x14ac:dyDescent="0.3">
      <c r="B1070" s="13" t="s">
        <v>8219</v>
      </c>
      <c r="C1070">
        <v>392</v>
      </c>
      <c r="F1070" s="13" t="s">
        <v>8221</v>
      </c>
      <c r="G1070">
        <v>0</v>
      </c>
    </row>
    <row r="1071" spans="2:7" x14ac:dyDescent="0.3">
      <c r="B1071" s="13" t="s">
        <v>8219</v>
      </c>
      <c r="C1071">
        <v>3562</v>
      </c>
      <c r="F1071" s="13" t="s">
        <v>8221</v>
      </c>
      <c r="G1071">
        <v>8</v>
      </c>
    </row>
    <row r="1072" spans="2:7" x14ac:dyDescent="0.3">
      <c r="B1072" s="13" t="s">
        <v>8219</v>
      </c>
      <c r="C1072">
        <v>514</v>
      </c>
      <c r="F1072" s="13" t="s">
        <v>8221</v>
      </c>
      <c r="G1072">
        <v>3</v>
      </c>
    </row>
    <row r="1073" spans="2:7" x14ac:dyDescent="0.3">
      <c r="B1073" s="13" t="s">
        <v>8219</v>
      </c>
      <c r="C1073">
        <v>88</v>
      </c>
      <c r="F1073" s="13" t="s">
        <v>8221</v>
      </c>
      <c r="G1073">
        <v>3</v>
      </c>
    </row>
    <row r="1074" spans="2:7" x14ac:dyDescent="0.3">
      <c r="B1074" s="13" t="s">
        <v>8219</v>
      </c>
      <c r="C1074">
        <v>537</v>
      </c>
      <c r="F1074" s="13" t="s">
        <v>8221</v>
      </c>
      <c r="G1074">
        <v>0</v>
      </c>
    </row>
    <row r="1075" spans="2:7" x14ac:dyDescent="0.3">
      <c r="B1075" s="13" t="s">
        <v>8219</v>
      </c>
      <c r="C1075">
        <v>25</v>
      </c>
      <c r="F1075" s="13" t="s">
        <v>8221</v>
      </c>
      <c r="G1075">
        <v>6</v>
      </c>
    </row>
    <row r="1076" spans="2:7" x14ac:dyDescent="0.3">
      <c r="B1076" s="13" t="s">
        <v>8219</v>
      </c>
      <c r="C1076">
        <v>3238</v>
      </c>
      <c r="F1076" s="13" t="s">
        <v>8221</v>
      </c>
      <c r="G1076">
        <v>4</v>
      </c>
    </row>
    <row r="1077" spans="2:7" x14ac:dyDescent="0.3">
      <c r="B1077" s="13" t="s">
        <v>8219</v>
      </c>
      <c r="C1077">
        <v>897</v>
      </c>
      <c r="F1077" s="13" t="s">
        <v>8221</v>
      </c>
      <c r="G1077">
        <v>1</v>
      </c>
    </row>
    <row r="1078" spans="2:7" x14ac:dyDescent="0.3">
      <c r="B1078" s="13" t="s">
        <v>8219</v>
      </c>
      <c r="C1078">
        <v>878</v>
      </c>
      <c r="F1078" s="13" t="s">
        <v>8221</v>
      </c>
      <c r="G1078">
        <v>29</v>
      </c>
    </row>
    <row r="1079" spans="2:7" x14ac:dyDescent="0.3">
      <c r="B1079" s="13" t="s">
        <v>8219</v>
      </c>
      <c r="C1079">
        <v>115</v>
      </c>
      <c r="F1079" s="13" t="s">
        <v>8221</v>
      </c>
      <c r="G1079">
        <v>0</v>
      </c>
    </row>
    <row r="1080" spans="2:7" x14ac:dyDescent="0.3">
      <c r="B1080" s="13" t="s">
        <v>8219</v>
      </c>
      <c r="C1080">
        <v>234</v>
      </c>
      <c r="F1080" s="13" t="s">
        <v>8221</v>
      </c>
      <c r="G1080">
        <v>4</v>
      </c>
    </row>
    <row r="1081" spans="2:7" x14ac:dyDescent="0.3">
      <c r="B1081" s="13" t="s">
        <v>8219</v>
      </c>
      <c r="C1081">
        <v>4330</v>
      </c>
      <c r="F1081" s="13" t="s">
        <v>8221</v>
      </c>
      <c r="G1081">
        <v>5</v>
      </c>
    </row>
    <row r="1082" spans="2:7" x14ac:dyDescent="0.3">
      <c r="B1082" s="13" t="s">
        <v>8219</v>
      </c>
      <c r="C1082">
        <v>651</v>
      </c>
      <c r="F1082" s="13" t="s">
        <v>8221</v>
      </c>
      <c r="G1082">
        <v>4</v>
      </c>
    </row>
    <row r="1083" spans="2:7" x14ac:dyDescent="0.3">
      <c r="B1083" s="13" t="s">
        <v>8219</v>
      </c>
      <c r="C1083">
        <v>251</v>
      </c>
      <c r="F1083" s="13" t="s">
        <v>8221</v>
      </c>
      <c r="G1083">
        <v>5</v>
      </c>
    </row>
    <row r="1084" spans="2:7" x14ac:dyDescent="0.3">
      <c r="B1084" s="13" t="s">
        <v>8219</v>
      </c>
      <c r="C1084">
        <v>263</v>
      </c>
      <c r="F1084" s="13" t="s">
        <v>8221</v>
      </c>
      <c r="G1084">
        <v>1</v>
      </c>
    </row>
    <row r="1085" spans="2:7" x14ac:dyDescent="0.3">
      <c r="B1085" s="13" t="s">
        <v>8219</v>
      </c>
      <c r="C1085">
        <v>28</v>
      </c>
      <c r="F1085" s="13" t="s">
        <v>8221</v>
      </c>
      <c r="G1085">
        <v>1</v>
      </c>
    </row>
    <row r="1086" spans="2:7" x14ac:dyDescent="0.3">
      <c r="B1086" s="13" t="s">
        <v>8219</v>
      </c>
      <c r="C1086">
        <v>721</v>
      </c>
      <c r="F1086" s="13" t="s">
        <v>8221</v>
      </c>
      <c r="G1086">
        <v>0</v>
      </c>
    </row>
    <row r="1087" spans="2:7" x14ac:dyDescent="0.3">
      <c r="B1087" s="13" t="s">
        <v>8219</v>
      </c>
      <c r="C1087">
        <v>50</v>
      </c>
      <c r="F1087" s="13" t="s">
        <v>8221</v>
      </c>
      <c r="G1087">
        <v>14</v>
      </c>
    </row>
    <row r="1088" spans="2:7" x14ac:dyDescent="0.3">
      <c r="B1088" s="13" t="s">
        <v>8219</v>
      </c>
      <c r="C1088">
        <v>73</v>
      </c>
      <c r="F1088" s="13" t="s">
        <v>8221</v>
      </c>
      <c r="G1088">
        <v>3</v>
      </c>
    </row>
    <row r="1089" spans="2:7" x14ac:dyDescent="0.3">
      <c r="B1089" s="13" t="s">
        <v>8219</v>
      </c>
      <c r="C1089">
        <v>27</v>
      </c>
      <c r="F1089" s="13" t="s">
        <v>8221</v>
      </c>
      <c r="G1089">
        <v>10</v>
      </c>
    </row>
    <row r="1090" spans="2:7" x14ac:dyDescent="0.3">
      <c r="B1090" s="13" t="s">
        <v>8219</v>
      </c>
      <c r="C1090">
        <v>34</v>
      </c>
      <c r="F1090" s="13" t="s">
        <v>8221</v>
      </c>
      <c r="G1090">
        <v>17</v>
      </c>
    </row>
    <row r="1091" spans="2:7" x14ac:dyDescent="0.3">
      <c r="B1091" s="13" t="s">
        <v>8219</v>
      </c>
      <c r="C1091">
        <v>7</v>
      </c>
      <c r="F1091" s="13" t="s">
        <v>8221</v>
      </c>
      <c r="G1091">
        <v>2</v>
      </c>
    </row>
    <row r="1092" spans="2:7" x14ac:dyDescent="0.3">
      <c r="B1092" s="13" t="s">
        <v>8219</v>
      </c>
      <c r="C1092">
        <v>24</v>
      </c>
      <c r="F1092" s="13" t="s">
        <v>8221</v>
      </c>
      <c r="G1092">
        <v>0</v>
      </c>
    </row>
    <row r="1093" spans="2:7" x14ac:dyDescent="0.3">
      <c r="B1093" s="13" t="s">
        <v>8219</v>
      </c>
      <c r="C1093">
        <v>15</v>
      </c>
      <c r="F1093" s="13" t="s">
        <v>8221</v>
      </c>
      <c r="G1093">
        <v>4</v>
      </c>
    </row>
    <row r="1094" spans="2:7" x14ac:dyDescent="0.3">
      <c r="B1094" s="13" t="s">
        <v>8219</v>
      </c>
      <c r="C1094">
        <v>72</v>
      </c>
      <c r="F1094" s="13" t="s">
        <v>8221</v>
      </c>
      <c r="G1094">
        <v>12</v>
      </c>
    </row>
    <row r="1095" spans="2:7" x14ac:dyDescent="0.3">
      <c r="B1095" s="13" t="s">
        <v>8219</v>
      </c>
      <c r="C1095">
        <v>120</v>
      </c>
      <c r="F1095" s="13" t="s">
        <v>8221</v>
      </c>
      <c r="G1095">
        <v>3</v>
      </c>
    </row>
    <row r="1096" spans="2:7" x14ac:dyDescent="0.3">
      <c r="B1096" s="13" t="s">
        <v>8219</v>
      </c>
      <c r="C1096">
        <v>123</v>
      </c>
      <c r="F1096" s="13" t="s">
        <v>8221</v>
      </c>
      <c r="G1096">
        <v>12</v>
      </c>
    </row>
    <row r="1097" spans="2:7" x14ac:dyDescent="0.3">
      <c r="B1097" s="13" t="s">
        <v>8219</v>
      </c>
      <c r="C1097">
        <v>1</v>
      </c>
      <c r="F1097" s="13" t="s">
        <v>8221</v>
      </c>
      <c r="G1097">
        <v>0</v>
      </c>
    </row>
    <row r="1098" spans="2:7" x14ac:dyDescent="0.3">
      <c r="B1098" s="13" t="s">
        <v>8219</v>
      </c>
      <c r="C1098">
        <v>24</v>
      </c>
      <c r="F1098" s="13" t="s">
        <v>8221</v>
      </c>
      <c r="G1098">
        <v>7</v>
      </c>
    </row>
    <row r="1099" spans="2:7" x14ac:dyDescent="0.3">
      <c r="B1099" s="13" t="s">
        <v>8219</v>
      </c>
      <c r="C1099">
        <v>33</v>
      </c>
      <c r="F1099" s="13" t="s">
        <v>8221</v>
      </c>
      <c r="G1099">
        <v>2</v>
      </c>
    </row>
    <row r="1100" spans="2:7" x14ac:dyDescent="0.3">
      <c r="B1100" s="13" t="s">
        <v>8219</v>
      </c>
      <c r="C1100">
        <v>14</v>
      </c>
      <c r="F1100" s="13" t="s">
        <v>8221</v>
      </c>
      <c r="G1100">
        <v>1</v>
      </c>
    </row>
    <row r="1101" spans="2:7" x14ac:dyDescent="0.3">
      <c r="B1101" s="13" t="s">
        <v>8219</v>
      </c>
      <c r="C1101">
        <v>9</v>
      </c>
      <c r="F1101" s="13" t="s">
        <v>8221</v>
      </c>
      <c r="G1101">
        <v>4</v>
      </c>
    </row>
    <row r="1102" spans="2:7" x14ac:dyDescent="0.3">
      <c r="B1102" s="13" t="s">
        <v>8219</v>
      </c>
      <c r="C1102">
        <v>76</v>
      </c>
      <c r="F1102" s="13" t="s">
        <v>8221</v>
      </c>
      <c r="G1102">
        <v>4</v>
      </c>
    </row>
    <row r="1103" spans="2:7" x14ac:dyDescent="0.3">
      <c r="B1103" s="13" t="s">
        <v>8219</v>
      </c>
      <c r="C1103">
        <v>19</v>
      </c>
      <c r="F1103" s="13" t="s">
        <v>8221</v>
      </c>
      <c r="G1103">
        <v>17</v>
      </c>
    </row>
    <row r="1104" spans="2:7" x14ac:dyDescent="0.3">
      <c r="B1104" s="13" t="s">
        <v>8219</v>
      </c>
      <c r="C1104">
        <v>69</v>
      </c>
      <c r="F1104" s="13" t="s">
        <v>8221</v>
      </c>
      <c r="G1104">
        <v>7</v>
      </c>
    </row>
    <row r="1105" spans="2:7" x14ac:dyDescent="0.3">
      <c r="B1105" s="13" t="s">
        <v>8219</v>
      </c>
      <c r="C1105">
        <v>218</v>
      </c>
      <c r="F1105" s="13" t="s">
        <v>8221</v>
      </c>
      <c r="G1105">
        <v>2</v>
      </c>
    </row>
    <row r="1106" spans="2:7" x14ac:dyDescent="0.3">
      <c r="B1106" s="13" t="s">
        <v>8219</v>
      </c>
      <c r="C1106">
        <v>30</v>
      </c>
      <c r="F1106" s="13" t="s">
        <v>8221</v>
      </c>
      <c r="G1106">
        <v>5</v>
      </c>
    </row>
    <row r="1107" spans="2:7" x14ac:dyDescent="0.3">
      <c r="B1107" s="13" t="s">
        <v>8219</v>
      </c>
      <c r="C1107">
        <v>100</v>
      </c>
      <c r="F1107" s="13" t="s">
        <v>8221</v>
      </c>
      <c r="G1107">
        <v>1</v>
      </c>
    </row>
    <row r="1108" spans="2:7" x14ac:dyDescent="0.3">
      <c r="B1108" s="13" t="s">
        <v>8219</v>
      </c>
      <c r="C1108">
        <v>296</v>
      </c>
      <c r="F1108" s="13" t="s">
        <v>8221</v>
      </c>
      <c r="G1108">
        <v>1</v>
      </c>
    </row>
    <row r="1109" spans="2:7" x14ac:dyDescent="0.3">
      <c r="B1109" s="13" t="s">
        <v>8219</v>
      </c>
      <c r="C1109">
        <v>1204</v>
      </c>
      <c r="F1109" s="13" t="s">
        <v>8221</v>
      </c>
      <c r="G1109">
        <v>14</v>
      </c>
    </row>
    <row r="1110" spans="2:7" x14ac:dyDescent="0.3">
      <c r="B1110" s="13" t="s">
        <v>8219</v>
      </c>
      <c r="C1110">
        <v>321</v>
      </c>
      <c r="F1110" s="13" t="s">
        <v>8221</v>
      </c>
      <c r="G1110">
        <v>26</v>
      </c>
    </row>
    <row r="1111" spans="2:7" x14ac:dyDescent="0.3">
      <c r="B1111" s="13" t="s">
        <v>8219</v>
      </c>
      <c r="C1111">
        <v>301</v>
      </c>
      <c r="F1111" s="13" t="s">
        <v>8221</v>
      </c>
      <c r="G1111">
        <v>2</v>
      </c>
    </row>
    <row r="1112" spans="2:7" x14ac:dyDescent="0.3">
      <c r="B1112" s="13" t="s">
        <v>8219</v>
      </c>
      <c r="C1112">
        <v>144</v>
      </c>
      <c r="F1112" s="13" t="s">
        <v>8221</v>
      </c>
      <c r="G1112">
        <v>1</v>
      </c>
    </row>
    <row r="1113" spans="2:7" x14ac:dyDescent="0.3">
      <c r="B1113" s="13" t="s">
        <v>8219</v>
      </c>
      <c r="C1113">
        <v>539</v>
      </c>
      <c r="F1113" s="13" t="s">
        <v>8221</v>
      </c>
      <c r="G1113">
        <v>3</v>
      </c>
    </row>
    <row r="1114" spans="2:7" x14ac:dyDescent="0.3">
      <c r="B1114" s="13" t="s">
        <v>8219</v>
      </c>
      <c r="C1114">
        <v>498</v>
      </c>
      <c r="F1114" s="13" t="s">
        <v>8221</v>
      </c>
      <c r="G1114">
        <v>7</v>
      </c>
    </row>
    <row r="1115" spans="2:7" x14ac:dyDescent="0.3">
      <c r="B1115" s="13" t="s">
        <v>8219</v>
      </c>
      <c r="C1115">
        <v>1113</v>
      </c>
      <c r="F1115" s="13" t="s">
        <v>8221</v>
      </c>
      <c r="G1115">
        <v>9</v>
      </c>
    </row>
    <row r="1116" spans="2:7" x14ac:dyDescent="0.3">
      <c r="B1116" s="13" t="s">
        <v>8219</v>
      </c>
      <c r="C1116">
        <v>988</v>
      </c>
      <c r="F1116" s="13" t="s">
        <v>8221</v>
      </c>
      <c r="G1116">
        <v>20</v>
      </c>
    </row>
    <row r="1117" spans="2:7" x14ac:dyDescent="0.3">
      <c r="B1117" s="13" t="s">
        <v>8219</v>
      </c>
      <c r="C1117">
        <v>391</v>
      </c>
      <c r="F1117" s="13" t="s">
        <v>8221</v>
      </c>
      <c r="G1117">
        <v>6</v>
      </c>
    </row>
    <row r="1118" spans="2:7" x14ac:dyDescent="0.3">
      <c r="B1118" s="13" t="s">
        <v>8219</v>
      </c>
      <c r="C1118">
        <v>28</v>
      </c>
      <c r="F1118" s="13" t="s">
        <v>8221</v>
      </c>
      <c r="G1118">
        <v>13</v>
      </c>
    </row>
    <row r="1119" spans="2:7" x14ac:dyDescent="0.3">
      <c r="B1119" s="13" t="s">
        <v>8219</v>
      </c>
      <c r="C1119">
        <v>147</v>
      </c>
      <c r="F1119" s="13" t="s">
        <v>8221</v>
      </c>
      <c r="G1119">
        <v>1</v>
      </c>
    </row>
    <row r="1120" spans="2:7" x14ac:dyDescent="0.3">
      <c r="B1120" s="13" t="s">
        <v>8219</v>
      </c>
      <c r="C1120">
        <v>680</v>
      </c>
      <c r="F1120" s="13" t="s">
        <v>8221</v>
      </c>
      <c r="G1120">
        <v>202</v>
      </c>
    </row>
    <row r="1121" spans="2:7" x14ac:dyDescent="0.3">
      <c r="B1121" s="13" t="s">
        <v>8219</v>
      </c>
      <c r="C1121">
        <v>983</v>
      </c>
      <c r="F1121" s="13" t="s">
        <v>8221</v>
      </c>
      <c r="G1121">
        <v>0</v>
      </c>
    </row>
    <row r="1122" spans="2:7" x14ac:dyDescent="0.3">
      <c r="B1122" s="13" t="s">
        <v>8219</v>
      </c>
      <c r="C1122">
        <v>79</v>
      </c>
      <c r="F1122" s="13" t="s">
        <v>8221</v>
      </c>
      <c r="G1122">
        <v>1</v>
      </c>
    </row>
    <row r="1123" spans="2:7" x14ac:dyDescent="0.3">
      <c r="B1123" s="13" t="s">
        <v>8219</v>
      </c>
      <c r="C1123">
        <v>426</v>
      </c>
      <c r="F1123" s="13" t="s">
        <v>8221</v>
      </c>
      <c r="G1123">
        <v>0</v>
      </c>
    </row>
    <row r="1124" spans="2:7" x14ac:dyDescent="0.3">
      <c r="B1124" s="13" t="s">
        <v>8219</v>
      </c>
      <c r="C1124">
        <v>96</v>
      </c>
      <c r="F1124" s="13" t="s">
        <v>8221</v>
      </c>
      <c r="G1124">
        <v>2</v>
      </c>
    </row>
    <row r="1125" spans="2:7" x14ac:dyDescent="0.3">
      <c r="B1125" s="13" t="s">
        <v>8219</v>
      </c>
      <c r="C1125">
        <v>163</v>
      </c>
      <c r="F1125" s="13" t="s">
        <v>8221</v>
      </c>
      <c r="G1125">
        <v>13</v>
      </c>
    </row>
    <row r="1126" spans="2:7" x14ac:dyDescent="0.3">
      <c r="B1126" s="13" t="s">
        <v>8219</v>
      </c>
      <c r="C1126">
        <v>2525</v>
      </c>
      <c r="F1126" s="13" t="s">
        <v>8221</v>
      </c>
      <c r="G1126">
        <v>9</v>
      </c>
    </row>
    <row r="1127" spans="2:7" x14ac:dyDescent="0.3">
      <c r="B1127" s="13" t="s">
        <v>8219</v>
      </c>
      <c r="C1127">
        <v>2035</v>
      </c>
      <c r="F1127" s="13" t="s">
        <v>8221</v>
      </c>
      <c r="G1127">
        <v>2</v>
      </c>
    </row>
    <row r="1128" spans="2:7" x14ac:dyDescent="0.3">
      <c r="B1128" s="13" t="s">
        <v>8219</v>
      </c>
      <c r="C1128">
        <v>290</v>
      </c>
      <c r="F1128" s="13" t="s">
        <v>8221</v>
      </c>
      <c r="G1128">
        <v>0</v>
      </c>
    </row>
    <row r="1129" spans="2:7" x14ac:dyDescent="0.3">
      <c r="B1129" s="13" t="s">
        <v>8219</v>
      </c>
      <c r="C1129">
        <v>1980</v>
      </c>
      <c r="F1129" s="13" t="s">
        <v>8221</v>
      </c>
      <c r="G1129">
        <v>35</v>
      </c>
    </row>
    <row r="1130" spans="2:7" x14ac:dyDescent="0.3">
      <c r="B1130" s="13" t="s">
        <v>8219</v>
      </c>
      <c r="C1130">
        <v>57</v>
      </c>
      <c r="F1130" s="13" t="s">
        <v>8221</v>
      </c>
      <c r="G1130">
        <v>2</v>
      </c>
    </row>
    <row r="1131" spans="2:7" x14ac:dyDescent="0.3">
      <c r="B1131" s="13" t="s">
        <v>8219</v>
      </c>
      <c r="C1131">
        <v>380</v>
      </c>
      <c r="F1131" s="13" t="s">
        <v>8221</v>
      </c>
      <c r="G1131">
        <v>3</v>
      </c>
    </row>
    <row r="1132" spans="2:7" x14ac:dyDescent="0.3">
      <c r="B1132" s="13" t="s">
        <v>8219</v>
      </c>
      <c r="C1132">
        <v>128</v>
      </c>
      <c r="F1132" s="13" t="s">
        <v>8221</v>
      </c>
      <c r="G1132">
        <v>0</v>
      </c>
    </row>
    <row r="1133" spans="2:7" x14ac:dyDescent="0.3">
      <c r="B1133" s="13" t="s">
        <v>8219</v>
      </c>
      <c r="C1133">
        <v>180</v>
      </c>
      <c r="F1133" s="13" t="s">
        <v>8221</v>
      </c>
      <c r="G1133">
        <v>1</v>
      </c>
    </row>
    <row r="1134" spans="2:7" x14ac:dyDescent="0.3">
      <c r="B1134" s="13" t="s">
        <v>8219</v>
      </c>
      <c r="C1134">
        <v>571</v>
      </c>
      <c r="F1134" s="13" t="s">
        <v>8221</v>
      </c>
      <c r="G1134">
        <v>0</v>
      </c>
    </row>
    <row r="1135" spans="2:7" x14ac:dyDescent="0.3">
      <c r="B1135" s="13" t="s">
        <v>8219</v>
      </c>
      <c r="C1135">
        <v>480</v>
      </c>
      <c r="F1135" s="13" t="s">
        <v>8221</v>
      </c>
      <c r="G1135">
        <v>0</v>
      </c>
    </row>
    <row r="1136" spans="2:7" x14ac:dyDescent="0.3">
      <c r="B1136" s="13" t="s">
        <v>8219</v>
      </c>
      <c r="C1136">
        <v>249</v>
      </c>
      <c r="F1136" s="13" t="s">
        <v>8221</v>
      </c>
      <c r="G1136">
        <v>3</v>
      </c>
    </row>
    <row r="1137" spans="2:7" x14ac:dyDescent="0.3">
      <c r="B1137" s="13" t="s">
        <v>8219</v>
      </c>
      <c r="C1137">
        <v>84</v>
      </c>
      <c r="F1137" s="13" t="s">
        <v>8221</v>
      </c>
      <c r="G1137">
        <v>11</v>
      </c>
    </row>
    <row r="1138" spans="2:7" x14ac:dyDescent="0.3">
      <c r="B1138" s="13" t="s">
        <v>8219</v>
      </c>
      <c r="C1138">
        <v>197</v>
      </c>
      <c r="F1138" s="13" t="s">
        <v>8221</v>
      </c>
      <c r="G1138">
        <v>6</v>
      </c>
    </row>
    <row r="1139" spans="2:7" x14ac:dyDescent="0.3">
      <c r="B1139" s="13" t="s">
        <v>8219</v>
      </c>
      <c r="C1139">
        <v>271</v>
      </c>
      <c r="F1139" s="13" t="s">
        <v>8221</v>
      </c>
      <c r="G1139">
        <v>0</v>
      </c>
    </row>
    <row r="1140" spans="2:7" x14ac:dyDescent="0.3">
      <c r="B1140" s="13" t="s">
        <v>8219</v>
      </c>
      <c r="C1140">
        <v>50</v>
      </c>
      <c r="F1140" s="13" t="s">
        <v>8221</v>
      </c>
      <c r="G1140">
        <v>67</v>
      </c>
    </row>
    <row r="1141" spans="2:7" x14ac:dyDescent="0.3">
      <c r="B1141" s="13" t="s">
        <v>8219</v>
      </c>
      <c r="C1141">
        <v>169</v>
      </c>
      <c r="F1141" s="13" t="s">
        <v>8221</v>
      </c>
      <c r="G1141">
        <v>23</v>
      </c>
    </row>
    <row r="1142" spans="2:7" x14ac:dyDescent="0.3">
      <c r="B1142" s="13" t="s">
        <v>8219</v>
      </c>
      <c r="C1142">
        <v>205</v>
      </c>
      <c r="F1142" s="13" t="s">
        <v>8221</v>
      </c>
      <c r="G1142">
        <v>72</v>
      </c>
    </row>
    <row r="1143" spans="2:7" x14ac:dyDescent="0.3">
      <c r="B1143" s="13" t="s">
        <v>8219</v>
      </c>
      <c r="C1143">
        <v>206</v>
      </c>
      <c r="F1143" s="13" t="s">
        <v>8221</v>
      </c>
      <c r="G1143">
        <v>2</v>
      </c>
    </row>
    <row r="1144" spans="2:7" x14ac:dyDescent="0.3">
      <c r="B1144" s="13" t="s">
        <v>8219</v>
      </c>
      <c r="C1144">
        <v>84</v>
      </c>
      <c r="F1144" s="13" t="s">
        <v>8221</v>
      </c>
      <c r="G1144">
        <v>15</v>
      </c>
    </row>
    <row r="1145" spans="2:7" x14ac:dyDescent="0.3">
      <c r="B1145" s="13" t="s">
        <v>8219</v>
      </c>
      <c r="C1145">
        <v>210</v>
      </c>
      <c r="F1145" s="13" t="s">
        <v>8221</v>
      </c>
      <c r="G1145">
        <v>1</v>
      </c>
    </row>
    <row r="1146" spans="2:7" x14ac:dyDescent="0.3">
      <c r="B1146" s="13" t="s">
        <v>8219</v>
      </c>
      <c r="C1146">
        <v>181</v>
      </c>
      <c r="F1146" s="13" t="s">
        <v>8221</v>
      </c>
      <c r="G1146">
        <v>2</v>
      </c>
    </row>
    <row r="1147" spans="2:7" x14ac:dyDescent="0.3">
      <c r="B1147" s="13" t="s">
        <v>8219</v>
      </c>
      <c r="C1147">
        <v>60</v>
      </c>
      <c r="F1147" s="13" t="s">
        <v>8221</v>
      </c>
      <c r="G1147">
        <v>7</v>
      </c>
    </row>
    <row r="1148" spans="2:7" x14ac:dyDescent="0.3">
      <c r="B1148" s="13" t="s">
        <v>8219</v>
      </c>
      <c r="C1148">
        <v>445</v>
      </c>
      <c r="F1148" s="13" t="s">
        <v>8221</v>
      </c>
      <c r="G1148">
        <v>16</v>
      </c>
    </row>
    <row r="1149" spans="2:7" x14ac:dyDescent="0.3">
      <c r="B1149" s="13" t="s">
        <v>8219</v>
      </c>
      <c r="C1149">
        <v>17</v>
      </c>
      <c r="F1149" s="13" t="s">
        <v>8221</v>
      </c>
      <c r="G1149">
        <v>117</v>
      </c>
    </row>
    <row r="1150" spans="2:7" x14ac:dyDescent="0.3">
      <c r="B1150" s="13" t="s">
        <v>8219</v>
      </c>
      <c r="C1150">
        <v>194</v>
      </c>
      <c r="F1150" s="13" t="s">
        <v>8221</v>
      </c>
      <c r="G1150">
        <v>2</v>
      </c>
    </row>
    <row r="1151" spans="2:7" x14ac:dyDescent="0.3">
      <c r="B1151" s="13" t="s">
        <v>8219</v>
      </c>
      <c r="C1151">
        <v>404</v>
      </c>
      <c r="F1151" s="13" t="s">
        <v>8221</v>
      </c>
      <c r="G1151">
        <v>7</v>
      </c>
    </row>
    <row r="1152" spans="2:7" x14ac:dyDescent="0.3">
      <c r="B1152" s="13" t="s">
        <v>8219</v>
      </c>
      <c r="C1152">
        <v>194</v>
      </c>
      <c r="F1152" s="13" t="s">
        <v>8221</v>
      </c>
      <c r="G1152">
        <v>3</v>
      </c>
    </row>
    <row r="1153" spans="2:7" x14ac:dyDescent="0.3">
      <c r="B1153" s="13" t="s">
        <v>8219</v>
      </c>
      <c r="C1153">
        <v>902</v>
      </c>
      <c r="F1153" s="13" t="s">
        <v>8221</v>
      </c>
      <c r="G1153">
        <v>20</v>
      </c>
    </row>
    <row r="1154" spans="2:7" x14ac:dyDescent="0.3">
      <c r="B1154" s="13" t="s">
        <v>8219</v>
      </c>
      <c r="C1154">
        <v>1670</v>
      </c>
      <c r="F1154" s="13" t="s">
        <v>8221</v>
      </c>
      <c r="G1154">
        <v>50</v>
      </c>
    </row>
    <row r="1155" spans="2:7" x14ac:dyDescent="0.3">
      <c r="B1155" s="13" t="s">
        <v>8219</v>
      </c>
      <c r="C1155">
        <v>1328</v>
      </c>
      <c r="F1155" s="13" t="s">
        <v>8221</v>
      </c>
      <c r="G1155">
        <v>2</v>
      </c>
    </row>
    <row r="1156" spans="2:7" x14ac:dyDescent="0.3">
      <c r="B1156" s="13" t="s">
        <v>8219</v>
      </c>
      <c r="C1156">
        <v>944</v>
      </c>
      <c r="F1156" s="13" t="s">
        <v>8221</v>
      </c>
      <c r="G1156">
        <v>3</v>
      </c>
    </row>
    <row r="1157" spans="2:7" x14ac:dyDescent="0.3">
      <c r="B1157" s="13" t="s">
        <v>8219</v>
      </c>
      <c r="C1157">
        <v>147</v>
      </c>
      <c r="F1157" s="13" t="s">
        <v>8221</v>
      </c>
      <c r="G1157">
        <v>27</v>
      </c>
    </row>
    <row r="1158" spans="2:7" x14ac:dyDescent="0.3">
      <c r="B1158" s="13" t="s">
        <v>8219</v>
      </c>
      <c r="C1158">
        <v>99</v>
      </c>
      <c r="F1158" s="13" t="s">
        <v>8221</v>
      </c>
      <c r="G1158">
        <v>7</v>
      </c>
    </row>
    <row r="1159" spans="2:7" x14ac:dyDescent="0.3">
      <c r="B1159" s="13" t="s">
        <v>8219</v>
      </c>
      <c r="C1159">
        <v>79</v>
      </c>
      <c r="F1159" s="13" t="s">
        <v>8221</v>
      </c>
      <c r="G1159">
        <v>5</v>
      </c>
    </row>
    <row r="1160" spans="2:7" x14ac:dyDescent="0.3">
      <c r="B1160" s="13" t="s">
        <v>8219</v>
      </c>
      <c r="C1160">
        <v>75</v>
      </c>
      <c r="F1160" s="13" t="s">
        <v>8221</v>
      </c>
      <c r="G1160">
        <v>0</v>
      </c>
    </row>
    <row r="1161" spans="2:7" x14ac:dyDescent="0.3">
      <c r="B1161" s="13" t="s">
        <v>8219</v>
      </c>
      <c r="C1161">
        <v>207</v>
      </c>
      <c r="F1161" s="13" t="s">
        <v>8221</v>
      </c>
      <c r="G1161">
        <v>3</v>
      </c>
    </row>
    <row r="1162" spans="2:7" x14ac:dyDescent="0.3">
      <c r="B1162" s="13" t="s">
        <v>8219</v>
      </c>
      <c r="C1162">
        <v>102</v>
      </c>
      <c r="F1162" s="13" t="s">
        <v>8221</v>
      </c>
      <c r="G1162">
        <v>6</v>
      </c>
    </row>
    <row r="1163" spans="2:7" x14ac:dyDescent="0.3">
      <c r="B1163" s="13" t="s">
        <v>8219</v>
      </c>
      <c r="C1163">
        <v>32</v>
      </c>
      <c r="F1163" s="13" t="s">
        <v>8221</v>
      </c>
      <c r="G1163">
        <v>9</v>
      </c>
    </row>
    <row r="1164" spans="2:7" x14ac:dyDescent="0.3">
      <c r="B1164" s="13" t="s">
        <v>8219</v>
      </c>
      <c r="C1164">
        <v>480</v>
      </c>
      <c r="F1164" s="13" t="s">
        <v>8221</v>
      </c>
      <c r="G1164">
        <v>3</v>
      </c>
    </row>
    <row r="1165" spans="2:7" x14ac:dyDescent="0.3">
      <c r="B1165" s="13" t="s">
        <v>8219</v>
      </c>
      <c r="C1165">
        <v>11</v>
      </c>
      <c r="F1165" s="13" t="s">
        <v>8221</v>
      </c>
      <c r="G1165">
        <v>2</v>
      </c>
    </row>
    <row r="1166" spans="2:7" x14ac:dyDescent="0.3">
      <c r="B1166" s="13" t="s">
        <v>8219</v>
      </c>
      <c r="C1166">
        <v>12</v>
      </c>
      <c r="F1166" s="13" t="s">
        <v>8221</v>
      </c>
      <c r="G1166">
        <v>3</v>
      </c>
    </row>
    <row r="1167" spans="2:7" x14ac:dyDescent="0.3">
      <c r="B1167" s="13" t="s">
        <v>8219</v>
      </c>
      <c r="C1167">
        <v>48</v>
      </c>
      <c r="F1167" s="13" t="s">
        <v>8221</v>
      </c>
      <c r="G1167">
        <v>45</v>
      </c>
    </row>
    <row r="1168" spans="2:7" x14ac:dyDescent="0.3">
      <c r="B1168" s="13" t="s">
        <v>8219</v>
      </c>
      <c r="C1168">
        <v>59</v>
      </c>
      <c r="F1168" s="13" t="s">
        <v>8221</v>
      </c>
      <c r="G1168">
        <v>9</v>
      </c>
    </row>
    <row r="1169" spans="2:7" x14ac:dyDescent="0.3">
      <c r="B1169" s="13" t="s">
        <v>8219</v>
      </c>
      <c r="C1169">
        <v>79</v>
      </c>
      <c r="F1169" s="13" t="s">
        <v>8221</v>
      </c>
      <c r="G1169">
        <v>9</v>
      </c>
    </row>
    <row r="1170" spans="2:7" x14ac:dyDescent="0.3">
      <c r="B1170" s="13" t="s">
        <v>8219</v>
      </c>
      <c r="C1170">
        <v>14</v>
      </c>
      <c r="F1170" s="13" t="s">
        <v>8221</v>
      </c>
      <c r="G1170">
        <v>21</v>
      </c>
    </row>
    <row r="1171" spans="2:7" x14ac:dyDescent="0.3">
      <c r="B1171" s="13" t="s">
        <v>8219</v>
      </c>
      <c r="C1171">
        <v>106</v>
      </c>
      <c r="F1171" s="13" t="s">
        <v>8221</v>
      </c>
      <c r="G1171">
        <v>17</v>
      </c>
    </row>
    <row r="1172" spans="2:7" x14ac:dyDescent="0.3">
      <c r="B1172" s="13" t="s">
        <v>8219</v>
      </c>
      <c r="C1172">
        <v>25</v>
      </c>
      <c r="F1172" s="13" t="s">
        <v>8221</v>
      </c>
      <c r="G1172">
        <v>1</v>
      </c>
    </row>
    <row r="1173" spans="2:7" x14ac:dyDescent="0.3">
      <c r="B1173" s="13" t="s">
        <v>8219</v>
      </c>
      <c r="C1173">
        <v>25</v>
      </c>
      <c r="F1173" s="13" t="s">
        <v>8221</v>
      </c>
      <c r="G1173">
        <v>1</v>
      </c>
    </row>
    <row r="1174" spans="2:7" x14ac:dyDescent="0.3">
      <c r="B1174" s="13" t="s">
        <v>8219</v>
      </c>
      <c r="C1174">
        <v>29</v>
      </c>
      <c r="F1174" s="13" t="s">
        <v>8221</v>
      </c>
      <c r="G1174">
        <v>14</v>
      </c>
    </row>
    <row r="1175" spans="2:7" x14ac:dyDescent="0.3">
      <c r="B1175" s="13" t="s">
        <v>8219</v>
      </c>
      <c r="C1175">
        <v>43</v>
      </c>
      <c r="F1175" s="13" t="s">
        <v>8221</v>
      </c>
      <c r="G1175">
        <v>42</v>
      </c>
    </row>
    <row r="1176" spans="2:7" x14ac:dyDescent="0.3">
      <c r="B1176" s="13" t="s">
        <v>8219</v>
      </c>
      <c r="C1176">
        <v>46</v>
      </c>
      <c r="F1176" s="13" t="s">
        <v>8221</v>
      </c>
      <c r="G1176">
        <v>27</v>
      </c>
    </row>
    <row r="1177" spans="2:7" x14ac:dyDescent="0.3">
      <c r="B1177" s="13" t="s">
        <v>8219</v>
      </c>
      <c r="C1177">
        <v>27</v>
      </c>
      <c r="F1177" s="13" t="s">
        <v>8221</v>
      </c>
      <c r="G1177">
        <v>5</v>
      </c>
    </row>
    <row r="1178" spans="2:7" x14ac:dyDescent="0.3">
      <c r="B1178" s="13" t="s">
        <v>8219</v>
      </c>
      <c r="C1178">
        <v>112</v>
      </c>
      <c r="F1178" s="13" t="s">
        <v>8221</v>
      </c>
      <c r="G1178">
        <v>13</v>
      </c>
    </row>
    <row r="1179" spans="2:7" x14ac:dyDescent="0.3">
      <c r="B1179" s="13" t="s">
        <v>8219</v>
      </c>
      <c r="C1179">
        <v>34</v>
      </c>
      <c r="F1179" s="13" t="s">
        <v>8221</v>
      </c>
      <c r="G1179">
        <v>12</v>
      </c>
    </row>
    <row r="1180" spans="2:7" x14ac:dyDescent="0.3">
      <c r="B1180" s="13" t="s">
        <v>8219</v>
      </c>
      <c r="C1180">
        <v>145</v>
      </c>
      <c r="F1180" s="13" t="s">
        <v>8221</v>
      </c>
      <c r="G1180">
        <v>90</v>
      </c>
    </row>
    <row r="1181" spans="2:7" x14ac:dyDescent="0.3">
      <c r="B1181" s="13" t="s">
        <v>8219</v>
      </c>
      <c r="C1181">
        <v>19</v>
      </c>
      <c r="F1181" s="13" t="s">
        <v>8221</v>
      </c>
      <c r="G1181">
        <v>2</v>
      </c>
    </row>
    <row r="1182" spans="2:7" x14ac:dyDescent="0.3">
      <c r="B1182" s="13" t="s">
        <v>8219</v>
      </c>
      <c r="C1182">
        <v>288</v>
      </c>
      <c r="F1182" s="13" t="s">
        <v>8221</v>
      </c>
      <c r="G1182">
        <v>5</v>
      </c>
    </row>
    <row r="1183" spans="2:7" x14ac:dyDescent="0.3">
      <c r="B1183" s="13" t="s">
        <v>8219</v>
      </c>
      <c r="C1183">
        <v>14</v>
      </c>
      <c r="F1183" s="13" t="s">
        <v>8221</v>
      </c>
      <c r="G1183">
        <v>31</v>
      </c>
    </row>
    <row r="1184" spans="2:7" x14ac:dyDescent="0.3">
      <c r="B1184" s="13" t="s">
        <v>8219</v>
      </c>
      <c r="C1184">
        <v>7</v>
      </c>
      <c r="F1184" s="13" t="s">
        <v>8221</v>
      </c>
      <c r="G1184">
        <v>4</v>
      </c>
    </row>
    <row r="1185" spans="2:7" x14ac:dyDescent="0.3">
      <c r="B1185" s="13" t="s">
        <v>8219</v>
      </c>
      <c r="C1185">
        <v>211</v>
      </c>
      <c r="F1185" s="13" t="s">
        <v>8221</v>
      </c>
      <c r="G1185">
        <v>29</v>
      </c>
    </row>
    <row r="1186" spans="2:7" x14ac:dyDescent="0.3">
      <c r="B1186" s="13" t="s">
        <v>8219</v>
      </c>
      <c r="C1186">
        <v>85</v>
      </c>
      <c r="F1186" s="13" t="s">
        <v>8221</v>
      </c>
      <c r="G1186">
        <v>2</v>
      </c>
    </row>
    <row r="1187" spans="2:7" x14ac:dyDescent="0.3">
      <c r="B1187" s="13" t="s">
        <v>8219</v>
      </c>
      <c r="C1187">
        <v>103</v>
      </c>
      <c r="F1187" s="13" t="s">
        <v>8221</v>
      </c>
      <c r="G1187">
        <v>114</v>
      </c>
    </row>
    <row r="1188" spans="2:7" x14ac:dyDescent="0.3">
      <c r="B1188" s="13" t="s">
        <v>8219</v>
      </c>
      <c r="C1188">
        <v>113</v>
      </c>
      <c r="F1188" s="13" t="s">
        <v>8221</v>
      </c>
      <c r="G1188">
        <v>1</v>
      </c>
    </row>
    <row r="1189" spans="2:7" x14ac:dyDescent="0.3">
      <c r="B1189" s="13" t="s">
        <v>8219</v>
      </c>
      <c r="C1189">
        <v>167</v>
      </c>
      <c r="F1189" s="13" t="s">
        <v>8221</v>
      </c>
      <c r="G1189">
        <v>76</v>
      </c>
    </row>
    <row r="1190" spans="2:7" x14ac:dyDescent="0.3">
      <c r="B1190" s="13" t="s">
        <v>8219</v>
      </c>
      <c r="C1190">
        <v>73</v>
      </c>
      <c r="F1190" s="13" t="s">
        <v>8221</v>
      </c>
      <c r="G1190">
        <v>9</v>
      </c>
    </row>
    <row r="1191" spans="2:7" x14ac:dyDescent="0.3">
      <c r="B1191" s="13" t="s">
        <v>8219</v>
      </c>
      <c r="C1191">
        <v>75</v>
      </c>
      <c r="F1191" s="13" t="s">
        <v>8221</v>
      </c>
      <c r="G1191">
        <v>37</v>
      </c>
    </row>
    <row r="1192" spans="2:7" x14ac:dyDescent="0.3">
      <c r="B1192" s="13" t="s">
        <v>8219</v>
      </c>
      <c r="C1192">
        <v>614</v>
      </c>
      <c r="F1192" s="13" t="s">
        <v>8221</v>
      </c>
      <c r="G1192">
        <v>0</v>
      </c>
    </row>
    <row r="1193" spans="2:7" x14ac:dyDescent="0.3">
      <c r="B1193" s="13" t="s">
        <v>8219</v>
      </c>
      <c r="C1193">
        <v>107</v>
      </c>
      <c r="F1193" s="13" t="s">
        <v>8221</v>
      </c>
      <c r="G1193">
        <v>1</v>
      </c>
    </row>
    <row r="1194" spans="2:7" x14ac:dyDescent="0.3">
      <c r="B1194" s="13" t="s">
        <v>8219</v>
      </c>
      <c r="C1194">
        <v>1224</v>
      </c>
      <c r="F1194" s="13" t="s">
        <v>8221</v>
      </c>
      <c r="G1194">
        <v>10</v>
      </c>
    </row>
    <row r="1195" spans="2:7" x14ac:dyDescent="0.3">
      <c r="B1195" s="13" t="s">
        <v>8219</v>
      </c>
      <c r="C1195">
        <v>104</v>
      </c>
      <c r="F1195" s="13" t="s">
        <v>8221</v>
      </c>
      <c r="G1195">
        <v>1</v>
      </c>
    </row>
    <row r="1196" spans="2:7" x14ac:dyDescent="0.3">
      <c r="B1196" s="13" t="s">
        <v>8219</v>
      </c>
      <c r="C1196">
        <v>79</v>
      </c>
      <c r="F1196" s="13" t="s">
        <v>8221</v>
      </c>
      <c r="G1196">
        <v>2</v>
      </c>
    </row>
    <row r="1197" spans="2:7" x14ac:dyDescent="0.3">
      <c r="B1197" s="13" t="s">
        <v>8219</v>
      </c>
      <c r="C1197">
        <v>157</v>
      </c>
      <c r="F1197" s="13" t="s">
        <v>8221</v>
      </c>
      <c r="G1197">
        <v>1</v>
      </c>
    </row>
    <row r="1198" spans="2:7" x14ac:dyDescent="0.3">
      <c r="B1198" s="13" t="s">
        <v>8219</v>
      </c>
      <c r="C1198">
        <v>50</v>
      </c>
      <c r="F1198" s="13" t="s">
        <v>8221</v>
      </c>
      <c r="G1198">
        <v>10</v>
      </c>
    </row>
    <row r="1199" spans="2:7" x14ac:dyDescent="0.3">
      <c r="B1199" s="13" t="s">
        <v>8219</v>
      </c>
      <c r="C1199">
        <v>64</v>
      </c>
      <c r="F1199" s="13" t="s">
        <v>8221</v>
      </c>
      <c r="G1199">
        <v>9</v>
      </c>
    </row>
    <row r="1200" spans="2:7" x14ac:dyDescent="0.3">
      <c r="B1200" s="13" t="s">
        <v>8219</v>
      </c>
      <c r="C1200">
        <v>200</v>
      </c>
      <c r="F1200" s="13" t="s">
        <v>8221</v>
      </c>
      <c r="G1200">
        <v>19</v>
      </c>
    </row>
    <row r="1201" spans="2:7" x14ac:dyDescent="0.3">
      <c r="B1201" s="13" t="s">
        <v>8219</v>
      </c>
      <c r="C1201">
        <v>22</v>
      </c>
      <c r="F1201" s="13" t="s">
        <v>8221</v>
      </c>
      <c r="G1201">
        <v>0</v>
      </c>
    </row>
    <row r="1202" spans="2:7" x14ac:dyDescent="0.3">
      <c r="B1202" s="13" t="s">
        <v>8219</v>
      </c>
      <c r="C1202">
        <v>163</v>
      </c>
      <c r="F1202" s="13" t="s">
        <v>8221</v>
      </c>
      <c r="G1202">
        <v>4</v>
      </c>
    </row>
    <row r="1203" spans="2:7" x14ac:dyDescent="0.3">
      <c r="B1203" s="13" t="s">
        <v>8219</v>
      </c>
      <c r="C1203">
        <v>77</v>
      </c>
      <c r="F1203" s="13" t="s">
        <v>8221</v>
      </c>
      <c r="G1203">
        <v>8</v>
      </c>
    </row>
    <row r="1204" spans="2:7" x14ac:dyDescent="0.3">
      <c r="B1204" s="13" t="s">
        <v>8219</v>
      </c>
      <c r="C1204">
        <v>89</v>
      </c>
      <c r="F1204" s="13" t="s">
        <v>8221</v>
      </c>
      <c r="G1204">
        <v>24</v>
      </c>
    </row>
    <row r="1205" spans="2:7" x14ac:dyDescent="0.3">
      <c r="B1205" s="13" t="s">
        <v>8219</v>
      </c>
      <c r="C1205">
        <v>3355</v>
      </c>
      <c r="F1205" s="13" t="s">
        <v>8221</v>
      </c>
      <c r="G1205">
        <v>0</v>
      </c>
    </row>
    <row r="1206" spans="2:7" x14ac:dyDescent="0.3">
      <c r="B1206" s="13" t="s">
        <v>8219</v>
      </c>
      <c r="C1206">
        <v>537</v>
      </c>
      <c r="F1206" s="13" t="s">
        <v>8221</v>
      </c>
      <c r="G1206">
        <v>39</v>
      </c>
    </row>
    <row r="1207" spans="2:7" x14ac:dyDescent="0.3">
      <c r="B1207" s="13" t="s">
        <v>8219</v>
      </c>
      <c r="C1207">
        <v>125</v>
      </c>
      <c r="F1207" s="13" t="s">
        <v>8221</v>
      </c>
      <c r="G1207">
        <v>6</v>
      </c>
    </row>
    <row r="1208" spans="2:7" x14ac:dyDescent="0.3">
      <c r="B1208" s="13" t="s">
        <v>8219</v>
      </c>
      <c r="C1208">
        <v>163</v>
      </c>
      <c r="F1208" s="13" t="s">
        <v>8221</v>
      </c>
      <c r="G1208">
        <v>4</v>
      </c>
    </row>
    <row r="1209" spans="2:7" x14ac:dyDescent="0.3">
      <c r="B1209" s="13" t="s">
        <v>8219</v>
      </c>
      <c r="C1209">
        <v>283</v>
      </c>
      <c r="F1209" s="13" t="s">
        <v>8221</v>
      </c>
      <c r="G1209">
        <v>3</v>
      </c>
    </row>
    <row r="1210" spans="2:7" x14ac:dyDescent="0.3">
      <c r="B1210" s="13" t="s">
        <v>8219</v>
      </c>
      <c r="C1210">
        <v>352</v>
      </c>
      <c r="F1210" s="13" t="s">
        <v>8221</v>
      </c>
      <c r="G1210">
        <v>53</v>
      </c>
    </row>
    <row r="1211" spans="2:7" x14ac:dyDescent="0.3">
      <c r="B1211" s="13" t="s">
        <v>8219</v>
      </c>
      <c r="C1211">
        <v>94</v>
      </c>
      <c r="F1211" s="13" t="s">
        <v>8221</v>
      </c>
      <c r="G1211">
        <v>1</v>
      </c>
    </row>
    <row r="1212" spans="2:7" x14ac:dyDescent="0.3">
      <c r="B1212" s="13" t="s">
        <v>8219</v>
      </c>
      <c r="C1212">
        <v>67</v>
      </c>
      <c r="F1212" s="13" t="s">
        <v>8221</v>
      </c>
      <c r="G1212">
        <v>2</v>
      </c>
    </row>
    <row r="1213" spans="2:7" x14ac:dyDescent="0.3">
      <c r="B1213" s="13" t="s">
        <v>8219</v>
      </c>
      <c r="C1213">
        <v>221</v>
      </c>
      <c r="F1213" s="13" t="s">
        <v>8221</v>
      </c>
      <c r="G1213">
        <v>25</v>
      </c>
    </row>
    <row r="1214" spans="2:7" x14ac:dyDescent="0.3">
      <c r="B1214" s="13" t="s">
        <v>8219</v>
      </c>
      <c r="C1214">
        <v>2165</v>
      </c>
      <c r="F1214" s="13" t="s">
        <v>8221</v>
      </c>
      <c r="G1214">
        <v>6</v>
      </c>
    </row>
    <row r="1215" spans="2:7" x14ac:dyDescent="0.3">
      <c r="B1215" s="13" t="s">
        <v>8219</v>
      </c>
      <c r="C1215">
        <v>179</v>
      </c>
      <c r="F1215" s="13" t="s">
        <v>8221</v>
      </c>
      <c r="G1215">
        <v>0</v>
      </c>
    </row>
    <row r="1216" spans="2:7" x14ac:dyDescent="0.3">
      <c r="B1216" s="13" t="s">
        <v>8219</v>
      </c>
      <c r="C1216">
        <v>123</v>
      </c>
      <c r="F1216" s="13" t="s">
        <v>8221</v>
      </c>
      <c r="G1216">
        <v>12</v>
      </c>
    </row>
    <row r="1217" spans="2:7" x14ac:dyDescent="0.3">
      <c r="B1217" s="13" t="s">
        <v>8219</v>
      </c>
      <c r="C1217">
        <v>1104</v>
      </c>
      <c r="F1217" s="13" t="s">
        <v>8221</v>
      </c>
      <c r="G1217">
        <v>0</v>
      </c>
    </row>
    <row r="1218" spans="2:7" x14ac:dyDescent="0.3">
      <c r="B1218" s="13" t="s">
        <v>8219</v>
      </c>
      <c r="C1218">
        <v>403</v>
      </c>
      <c r="F1218" s="13" t="s">
        <v>8221</v>
      </c>
      <c r="G1218">
        <v>36</v>
      </c>
    </row>
    <row r="1219" spans="2:7" x14ac:dyDescent="0.3">
      <c r="B1219" s="13" t="s">
        <v>8219</v>
      </c>
      <c r="C1219">
        <v>109</v>
      </c>
      <c r="F1219" s="13" t="s">
        <v>8221</v>
      </c>
      <c r="G1219">
        <v>0</v>
      </c>
    </row>
    <row r="1220" spans="2:7" x14ac:dyDescent="0.3">
      <c r="B1220" s="13" t="s">
        <v>8219</v>
      </c>
      <c r="C1220">
        <v>372</v>
      </c>
      <c r="F1220" s="13" t="s">
        <v>8221</v>
      </c>
      <c r="G1220">
        <v>2</v>
      </c>
    </row>
    <row r="1221" spans="2:7" x14ac:dyDescent="0.3">
      <c r="B1221" s="13" t="s">
        <v>8219</v>
      </c>
      <c r="C1221">
        <v>311</v>
      </c>
      <c r="F1221" s="13" t="s">
        <v>8221</v>
      </c>
      <c r="G1221">
        <v>1</v>
      </c>
    </row>
    <row r="1222" spans="2:7" x14ac:dyDescent="0.3">
      <c r="B1222" s="13" t="s">
        <v>8219</v>
      </c>
      <c r="C1222">
        <v>61</v>
      </c>
      <c r="F1222" s="13" t="s">
        <v>8221</v>
      </c>
      <c r="G1222">
        <v>59</v>
      </c>
    </row>
    <row r="1223" spans="2:7" x14ac:dyDescent="0.3">
      <c r="B1223" s="13" t="s">
        <v>8219</v>
      </c>
      <c r="C1223">
        <v>115</v>
      </c>
      <c r="F1223" s="13" t="s">
        <v>8221</v>
      </c>
      <c r="G1223">
        <v>1</v>
      </c>
    </row>
    <row r="1224" spans="2:7" x14ac:dyDescent="0.3">
      <c r="B1224" s="13" t="s">
        <v>8219</v>
      </c>
      <c r="C1224">
        <v>111</v>
      </c>
      <c r="F1224" s="13" t="s">
        <v>8221</v>
      </c>
      <c r="G1224">
        <v>31</v>
      </c>
    </row>
    <row r="1225" spans="2:7" x14ac:dyDescent="0.3">
      <c r="B1225" s="13" t="s">
        <v>8219</v>
      </c>
      <c r="C1225">
        <v>337</v>
      </c>
      <c r="F1225" s="13" t="s">
        <v>8221</v>
      </c>
      <c r="G1225">
        <v>18</v>
      </c>
    </row>
    <row r="1226" spans="2:7" x14ac:dyDescent="0.3">
      <c r="B1226" s="13" t="s">
        <v>8219</v>
      </c>
      <c r="C1226">
        <v>9</v>
      </c>
      <c r="F1226" s="13" t="s">
        <v>8221</v>
      </c>
      <c r="G1226">
        <v>10</v>
      </c>
    </row>
    <row r="1227" spans="2:7" x14ac:dyDescent="0.3">
      <c r="B1227" s="13" t="s">
        <v>8219</v>
      </c>
      <c r="C1227">
        <v>120</v>
      </c>
      <c r="F1227" s="13" t="s">
        <v>8221</v>
      </c>
      <c r="G1227">
        <v>0</v>
      </c>
    </row>
    <row r="1228" spans="2:7" x14ac:dyDescent="0.3">
      <c r="B1228" s="13" t="s">
        <v>8219</v>
      </c>
      <c r="C1228">
        <v>102</v>
      </c>
      <c r="F1228" s="13" t="s">
        <v>8221</v>
      </c>
      <c r="G1228">
        <v>14</v>
      </c>
    </row>
    <row r="1229" spans="2:7" x14ac:dyDescent="0.3">
      <c r="B1229" s="13" t="s">
        <v>8219</v>
      </c>
      <c r="C1229">
        <v>186</v>
      </c>
      <c r="F1229" s="13" t="s">
        <v>8221</v>
      </c>
      <c r="G1229">
        <v>2</v>
      </c>
    </row>
    <row r="1230" spans="2:7" x14ac:dyDescent="0.3">
      <c r="B1230" s="13" t="s">
        <v>8219</v>
      </c>
      <c r="C1230">
        <v>15</v>
      </c>
      <c r="F1230" s="13" t="s">
        <v>8221</v>
      </c>
      <c r="G1230">
        <v>1</v>
      </c>
    </row>
    <row r="1231" spans="2:7" x14ac:dyDescent="0.3">
      <c r="B1231" s="13" t="s">
        <v>8219</v>
      </c>
      <c r="C1231">
        <v>67</v>
      </c>
      <c r="F1231" s="13" t="s">
        <v>8221</v>
      </c>
      <c r="G1231">
        <v>3</v>
      </c>
    </row>
    <row r="1232" spans="2:7" x14ac:dyDescent="0.3">
      <c r="B1232" s="13" t="s">
        <v>8219</v>
      </c>
      <c r="C1232">
        <v>130</v>
      </c>
      <c r="F1232" s="13" t="s">
        <v>8221</v>
      </c>
      <c r="G1232">
        <v>0</v>
      </c>
    </row>
    <row r="1233" spans="2:7" x14ac:dyDescent="0.3">
      <c r="B1233" s="13" t="s">
        <v>8219</v>
      </c>
      <c r="C1233">
        <v>16</v>
      </c>
      <c r="F1233" s="13" t="s">
        <v>8221</v>
      </c>
      <c r="G1233">
        <v>2</v>
      </c>
    </row>
    <row r="1234" spans="2:7" x14ac:dyDescent="0.3">
      <c r="B1234" s="13" t="s">
        <v>8219</v>
      </c>
      <c r="C1234">
        <v>67</v>
      </c>
      <c r="F1234" s="13" t="s">
        <v>8221</v>
      </c>
      <c r="G1234">
        <v>0</v>
      </c>
    </row>
    <row r="1235" spans="2:7" x14ac:dyDescent="0.3">
      <c r="B1235" s="13" t="s">
        <v>8219</v>
      </c>
      <c r="C1235">
        <v>124</v>
      </c>
      <c r="F1235" s="13" t="s">
        <v>8221</v>
      </c>
      <c r="G1235">
        <v>12</v>
      </c>
    </row>
    <row r="1236" spans="2:7" x14ac:dyDescent="0.3">
      <c r="B1236" s="13" t="s">
        <v>8219</v>
      </c>
      <c r="C1236">
        <v>80</v>
      </c>
      <c r="F1236" s="13" t="s">
        <v>8221</v>
      </c>
      <c r="G1236">
        <v>1</v>
      </c>
    </row>
    <row r="1237" spans="2:7" x14ac:dyDescent="0.3">
      <c r="B1237" s="13" t="s">
        <v>8219</v>
      </c>
      <c r="C1237">
        <v>282</v>
      </c>
      <c r="F1237" s="13" t="s">
        <v>8221</v>
      </c>
      <c r="G1237">
        <v>8</v>
      </c>
    </row>
    <row r="1238" spans="2:7" x14ac:dyDescent="0.3">
      <c r="B1238" s="13" t="s">
        <v>8219</v>
      </c>
      <c r="C1238">
        <v>68</v>
      </c>
      <c r="F1238" s="13" t="s">
        <v>8221</v>
      </c>
      <c r="G1238">
        <v>2</v>
      </c>
    </row>
    <row r="1239" spans="2:7" x14ac:dyDescent="0.3">
      <c r="B1239" s="13" t="s">
        <v>8219</v>
      </c>
      <c r="C1239">
        <v>86</v>
      </c>
      <c r="F1239" s="13" t="s">
        <v>8221</v>
      </c>
      <c r="G1239">
        <v>31</v>
      </c>
    </row>
    <row r="1240" spans="2:7" x14ac:dyDescent="0.3">
      <c r="B1240" s="13" t="s">
        <v>8219</v>
      </c>
      <c r="C1240">
        <v>115</v>
      </c>
      <c r="F1240" s="13" t="s">
        <v>8221</v>
      </c>
      <c r="G1240">
        <v>5</v>
      </c>
    </row>
    <row r="1241" spans="2:7" x14ac:dyDescent="0.3">
      <c r="B1241" s="13" t="s">
        <v>8219</v>
      </c>
      <c r="C1241">
        <v>75</v>
      </c>
      <c r="F1241" s="13" t="s">
        <v>8221</v>
      </c>
      <c r="G1241">
        <v>1</v>
      </c>
    </row>
    <row r="1242" spans="2:7" x14ac:dyDescent="0.3">
      <c r="B1242" s="13" t="s">
        <v>8219</v>
      </c>
      <c r="C1242">
        <v>43</v>
      </c>
      <c r="F1242" s="13" t="s">
        <v>8221</v>
      </c>
      <c r="G1242">
        <v>12</v>
      </c>
    </row>
    <row r="1243" spans="2:7" x14ac:dyDescent="0.3">
      <c r="B1243" s="13" t="s">
        <v>8219</v>
      </c>
      <c r="C1243">
        <v>48</v>
      </c>
      <c r="F1243" s="13" t="s">
        <v>8221</v>
      </c>
      <c r="G1243">
        <v>4</v>
      </c>
    </row>
    <row r="1244" spans="2:7" x14ac:dyDescent="0.3">
      <c r="B1244" s="13" t="s">
        <v>8219</v>
      </c>
      <c r="C1244">
        <v>52</v>
      </c>
      <c r="F1244" s="13" t="s">
        <v>8221</v>
      </c>
      <c r="G1244">
        <v>0</v>
      </c>
    </row>
    <row r="1245" spans="2:7" x14ac:dyDescent="0.3">
      <c r="B1245" s="13" t="s">
        <v>8219</v>
      </c>
      <c r="C1245">
        <v>43</v>
      </c>
      <c r="F1245" s="13" t="s">
        <v>8221</v>
      </c>
      <c r="G1245">
        <v>7</v>
      </c>
    </row>
    <row r="1246" spans="2:7" x14ac:dyDescent="0.3">
      <c r="B1246" s="13" t="s">
        <v>8219</v>
      </c>
      <c r="C1246">
        <v>58</v>
      </c>
      <c r="F1246" s="13" t="s">
        <v>8221</v>
      </c>
      <c r="G1246">
        <v>2</v>
      </c>
    </row>
    <row r="1247" spans="2:7" x14ac:dyDescent="0.3">
      <c r="B1247" s="13" t="s">
        <v>8219</v>
      </c>
      <c r="C1247">
        <v>47</v>
      </c>
      <c r="F1247" s="13" t="s">
        <v>8221</v>
      </c>
      <c r="G1247">
        <v>1</v>
      </c>
    </row>
    <row r="1248" spans="2:7" x14ac:dyDescent="0.3">
      <c r="B1248" s="13" t="s">
        <v>8219</v>
      </c>
      <c r="C1248">
        <v>36</v>
      </c>
      <c r="F1248" s="13" t="s">
        <v>8221</v>
      </c>
      <c r="G1248">
        <v>4</v>
      </c>
    </row>
    <row r="1249" spans="2:7" x14ac:dyDescent="0.3">
      <c r="B1249" s="13" t="s">
        <v>8219</v>
      </c>
      <c r="C1249">
        <v>17</v>
      </c>
      <c r="F1249" s="13" t="s">
        <v>8221</v>
      </c>
      <c r="G1249">
        <v>6</v>
      </c>
    </row>
    <row r="1250" spans="2:7" x14ac:dyDescent="0.3">
      <c r="B1250" s="13" t="s">
        <v>8219</v>
      </c>
      <c r="C1250">
        <v>104</v>
      </c>
      <c r="F1250" s="13" t="s">
        <v>8221</v>
      </c>
      <c r="G1250">
        <v>8</v>
      </c>
    </row>
    <row r="1251" spans="2:7" x14ac:dyDescent="0.3">
      <c r="B1251" s="13" t="s">
        <v>8219</v>
      </c>
      <c r="C1251">
        <v>47</v>
      </c>
      <c r="F1251" s="13" t="s">
        <v>8221</v>
      </c>
      <c r="G1251">
        <v>14</v>
      </c>
    </row>
    <row r="1252" spans="2:7" x14ac:dyDescent="0.3">
      <c r="B1252" s="13" t="s">
        <v>8219</v>
      </c>
      <c r="C1252">
        <v>38</v>
      </c>
      <c r="F1252" s="13" t="s">
        <v>8221</v>
      </c>
      <c r="G1252">
        <v>0</v>
      </c>
    </row>
    <row r="1253" spans="2:7" x14ac:dyDescent="0.3">
      <c r="B1253" s="13" t="s">
        <v>8219</v>
      </c>
      <c r="C1253">
        <v>81</v>
      </c>
      <c r="F1253" s="13" t="s">
        <v>8221</v>
      </c>
      <c r="G1253">
        <v>4</v>
      </c>
    </row>
    <row r="1254" spans="2:7" x14ac:dyDescent="0.3">
      <c r="B1254" s="13" t="s">
        <v>8219</v>
      </c>
      <c r="C1254">
        <v>55</v>
      </c>
      <c r="F1254" s="13" t="s">
        <v>8221</v>
      </c>
      <c r="G1254">
        <v>0</v>
      </c>
    </row>
    <row r="1255" spans="2:7" x14ac:dyDescent="0.3">
      <c r="B1255" s="13" t="s">
        <v>8219</v>
      </c>
      <c r="C1255">
        <v>41</v>
      </c>
      <c r="F1255" s="13" t="s">
        <v>8221</v>
      </c>
      <c r="G1255">
        <v>0</v>
      </c>
    </row>
    <row r="1256" spans="2:7" x14ac:dyDescent="0.3">
      <c r="B1256" s="13" t="s">
        <v>8219</v>
      </c>
      <c r="C1256">
        <v>79</v>
      </c>
      <c r="F1256" s="13" t="s">
        <v>8221</v>
      </c>
      <c r="G1256">
        <v>1</v>
      </c>
    </row>
    <row r="1257" spans="2:7" x14ac:dyDescent="0.3">
      <c r="B1257" s="13" t="s">
        <v>8219</v>
      </c>
      <c r="C1257">
        <v>16</v>
      </c>
      <c r="F1257" s="13" t="s">
        <v>8221</v>
      </c>
      <c r="G1257">
        <v>1</v>
      </c>
    </row>
    <row r="1258" spans="2:7" x14ac:dyDescent="0.3">
      <c r="B1258" s="13" t="s">
        <v>8219</v>
      </c>
      <c r="C1258">
        <v>8</v>
      </c>
      <c r="F1258" s="13" t="s">
        <v>8221</v>
      </c>
      <c r="G1258">
        <v>1</v>
      </c>
    </row>
    <row r="1259" spans="2:7" x14ac:dyDescent="0.3">
      <c r="B1259" s="13" t="s">
        <v>8219</v>
      </c>
      <c r="C1259">
        <v>95</v>
      </c>
      <c r="F1259" s="13" t="s">
        <v>8221</v>
      </c>
      <c r="G1259">
        <v>1</v>
      </c>
    </row>
    <row r="1260" spans="2:7" x14ac:dyDescent="0.3">
      <c r="B1260" s="13" t="s">
        <v>8219</v>
      </c>
      <c r="C1260">
        <v>25</v>
      </c>
      <c r="F1260" s="13" t="s">
        <v>8221</v>
      </c>
      <c r="G1260">
        <v>4</v>
      </c>
    </row>
    <row r="1261" spans="2:7" x14ac:dyDescent="0.3">
      <c r="B1261" s="13" t="s">
        <v>8219</v>
      </c>
      <c r="C1261">
        <v>19</v>
      </c>
      <c r="F1261" s="13" t="s">
        <v>8221</v>
      </c>
      <c r="G1261">
        <v>0</v>
      </c>
    </row>
    <row r="1262" spans="2:7" x14ac:dyDescent="0.3">
      <c r="B1262" s="13" t="s">
        <v>8219</v>
      </c>
      <c r="C1262">
        <v>90</v>
      </c>
      <c r="F1262" s="13" t="s">
        <v>8221</v>
      </c>
      <c r="G1262">
        <v>0</v>
      </c>
    </row>
    <row r="1263" spans="2:7" x14ac:dyDescent="0.3">
      <c r="B1263" s="13" t="s">
        <v>8219</v>
      </c>
      <c r="C1263">
        <v>41</v>
      </c>
      <c r="F1263" s="13" t="s">
        <v>8221</v>
      </c>
      <c r="G1263">
        <v>2</v>
      </c>
    </row>
    <row r="1264" spans="2:7" x14ac:dyDescent="0.3">
      <c r="B1264" s="13" t="s">
        <v>8219</v>
      </c>
      <c r="C1264">
        <v>30</v>
      </c>
      <c r="F1264" s="13" t="s">
        <v>8221</v>
      </c>
      <c r="G1264">
        <v>24</v>
      </c>
    </row>
    <row r="1265" spans="2:7" x14ac:dyDescent="0.3">
      <c r="B1265" s="13" t="s">
        <v>8219</v>
      </c>
      <c r="C1265">
        <v>38</v>
      </c>
      <c r="F1265" s="13" t="s">
        <v>8221</v>
      </c>
      <c r="G1265">
        <v>1</v>
      </c>
    </row>
    <row r="1266" spans="2:7" x14ac:dyDescent="0.3">
      <c r="B1266" s="13" t="s">
        <v>8219</v>
      </c>
      <c r="C1266">
        <v>65</v>
      </c>
      <c r="F1266" s="13" t="s">
        <v>8221</v>
      </c>
      <c r="G1266">
        <v>2</v>
      </c>
    </row>
    <row r="1267" spans="2:7" x14ac:dyDescent="0.3">
      <c r="B1267" s="13" t="s">
        <v>8219</v>
      </c>
      <c r="C1267">
        <v>75</v>
      </c>
      <c r="F1267" s="13" t="s">
        <v>8221</v>
      </c>
      <c r="G1267">
        <v>1</v>
      </c>
    </row>
    <row r="1268" spans="2:7" x14ac:dyDescent="0.3">
      <c r="B1268" s="13" t="s">
        <v>8219</v>
      </c>
      <c r="C1268">
        <v>16</v>
      </c>
      <c r="F1268" s="13" t="s">
        <v>8221</v>
      </c>
      <c r="G1268">
        <v>37</v>
      </c>
    </row>
    <row r="1269" spans="2:7" x14ac:dyDescent="0.3">
      <c r="B1269" s="13" t="s">
        <v>8219</v>
      </c>
      <c r="C1269">
        <v>10</v>
      </c>
      <c r="F1269" s="13" t="s">
        <v>8221</v>
      </c>
      <c r="G1269">
        <v>5</v>
      </c>
    </row>
    <row r="1270" spans="2:7" x14ac:dyDescent="0.3">
      <c r="B1270" s="13" t="s">
        <v>8219</v>
      </c>
      <c r="C1270">
        <v>27</v>
      </c>
      <c r="F1270" s="13" t="s">
        <v>8221</v>
      </c>
      <c r="G1270">
        <v>4</v>
      </c>
    </row>
    <row r="1271" spans="2:7" x14ac:dyDescent="0.3">
      <c r="B1271" s="13" t="s">
        <v>8219</v>
      </c>
      <c r="C1271">
        <v>259</v>
      </c>
      <c r="F1271" s="13" t="s">
        <v>8221</v>
      </c>
      <c r="G1271">
        <v>16</v>
      </c>
    </row>
    <row r="1272" spans="2:7" x14ac:dyDescent="0.3">
      <c r="B1272" s="13" t="s">
        <v>8219</v>
      </c>
      <c r="C1272">
        <v>39</v>
      </c>
      <c r="F1272" s="13" t="s">
        <v>8221</v>
      </c>
      <c r="G1272">
        <v>9</v>
      </c>
    </row>
    <row r="1273" spans="2:7" x14ac:dyDescent="0.3">
      <c r="B1273" s="13" t="s">
        <v>8219</v>
      </c>
      <c r="C1273">
        <v>42</v>
      </c>
      <c r="F1273" s="13" t="s">
        <v>8221</v>
      </c>
      <c r="G1273">
        <v>0</v>
      </c>
    </row>
    <row r="1274" spans="2:7" x14ac:dyDescent="0.3">
      <c r="B1274" s="13" t="s">
        <v>8219</v>
      </c>
      <c r="C1274">
        <v>10</v>
      </c>
      <c r="F1274" s="13" t="s">
        <v>8221</v>
      </c>
      <c r="G1274">
        <v>40</v>
      </c>
    </row>
    <row r="1275" spans="2:7" x14ac:dyDescent="0.3">
      <c r="B1275" s="13" t="s">
        <v>8219</v>
      </c>
      <c r="C1275">
        <v>56</v>
      </c>
      <c r="F1275" s="13" t="s">
        <v>8221</v>
      </c>
      <c r="G1275">
        <v>0</v>
      </c>
    </row>
    <row r="1276" spans="2:7" x14ac:dyDescent="0.3">
      <c r="B1276" s="13" t="s">
        <v>8219</v>
      </c>
      <c r="C1276">
        <v>20</v>
      </c>
      <c r="F1276" s="13" t="s">
        <v>8221</v>
      </c>
      <c r="G1276">
        <v>2</v>
      </c>
    </row>
    <row r="1277" spans="2:7" x14ac:dyDescent="0.3">
      <c r="B1277" s="13" t="s">
        <v>8219</v>
      </c>
      <c r="C1277">
        <v>170</v>
      </c>
      <c r="F1277" s="13" t="s">
        <v>8221</v>
      </c>
      <c r="G1277">
        <v>1</v>
      </c>
    </row>
    <row r="1278" spans="2:7" x14ac:dyDescent="0.3">
      <c r="B1278" s="13" t="s">
        <v>8219</v>
      </c>
      <c r="C1278">
        <v>29</v>
      </c>
      <c r="F1278" s="13" t="s">
        <v>8221</v>
      </c>
      <c r="G1278">
        <v>9</v>
      </c>
    </row>
    <row r="1279" spans="2:7" x14ac:dyDescent="0.3">
      <c r="B1279" s="13" t="s">
        <v>8219</v>
      </c>
      <c r="C1279">
        <v>132</v>
      </c>
      <c r="F1279" s="13" t="s">
        <v>8221</v>
      </c>
      <c r="G1279">
        <v>34</v>
      </c>
    </row>
    <row r="1280" spans="2:7" x14ac:dyDescent="0.3">
      <c r="B1280" s="13" t="s">
        <v>8219</v>
      </c>
      <c r="C1280">
        <v>27</v>
      </c>
      <c r="F1280" s="13" t="s">
        <v>8221</v>
      </c>
      <c r="G1280">
        <v>23</v>
      </c>
    </row>
    <row r="1281" spans="2:7" x14ac:dyDescent="0.3">
      <c r="B1281" s="13" t="s">
        <v>8219</v>
      </c>
      <c r="C1281">
        <v>26</v>
      </c>
      <c r="F1281" s="13" t="s">
        <v>8221</v>
      </c>
      <c r="G1281">
        <v>19</v>
      </c>
    </row>
    <row r="1282" spans="2:7" x14ac:dyDescent="0.3">
      <c r="B1282" s="13" t="s">
        <v>8219</v>
      </c>
      <c r="C1282">
        <v>43</v>
      </c>
      <c r="F1282" s="13" t="s">
        <v>8221</v>
      </c>
      <c r="G1282">
        <v>50</v>
      </c>
    </row>
    <row r="1283" spans="2:7" x14ac:dyDescent="0.3">
      <c r="B1283" s="13" t="s">
        <v>8219</v>
      </c>
      <c r="C1283">
        <v>80</v>
      </c>
      <c r="F1283" s="13" t="s">
        <v>8221</v>
      </c>
      <c r="G1283">
        <v>12</v>
      </c>
    </row>
    <row r="1284" spans="2:7" x14ac:dyDescent="0.3">
      <c r="B1284" s="13" t="s">
        <v>8219</v>
      </c>
      <c r="C1284">
        <v>33</v>
      </c>
      <c r="F1284" s="13" t="s">
        <v>8221</v>
      </c>
      <c r="G1284">
        <v>8</v>
      </c>
    </row>
    <row r="1285" spans="2:7" x14ac:dyDescent="0.3">
      <c r="B1285" s="13" t="s">
        <v>8219</v>
      </c>
      <c r="C1285">
        <v>71</v>
      </c>
      <c r="F1285" s="13" t="s">
        <v>8221</v>
      </c>
      <c r="G1285">
        <v>9</v>
      </c>
    </row>
    <row r="1286" spans="2:7" x14ac:dyDescent="0.3">
      <c r="B1286" s="13" t="s">
        <v>8219</v>
      </c>
      <c r="C1286">
        <v>81</v>
      </c>
      <c r="F1286" s="13" t="s">
        <v>8221</v>
      </c>
      <c r="G1286">
        <v>43</v>
      </c>
    </row>
    <row r="1287" spans="2:7" x14ac:dyDescent="0.3">
      <c r="B1287" s="13" t="s">
        <v>8219</v>
      </c>
      <c r="C1287">
        <v>76</v>
      </c>
      <c r="F1287" s="13" t="s">
        <v>8221</v>
      </c>
      <c r="G1287">
        <v>28</v>
      </c>
    </row>
    <row r="1288" spans="2:7" x14ac:dyDescent="0.3">
      <c r="B1288" s="13" t="s">
        <v>8219</v>
      </c>
      <c r="C1288">
        <v>48</v>
      </c>
      <c r="F1288" s="13" t="s">
        <v>8221</v>
      </c>
      <c r="G1288">
        <v>4</v>
      </c>
    </row>
    <row r="1289" spans="2:7" x14ac:dyDescent="0.3">
      <c r="B1289" s="13" t="s">
        <v>8219</v>
      </c>
      <c r="C1289">
        <v>61</v>
      </c>
      <c r="F1289" s="13" t="s">
        <v>8221</v>
      </c>
      <c r="G1289">
        <v>24</v>
      </c>
    </row>
    <row r="1290" spans="2:7" x14ac:dyDescent="0.3">
      <c r="B1290" s="13" t="s">
        <v>8219</v>
      </c>
      <c r="C1290">
        <v>60</v>
      </c>
      <c r="F1290" s="13" t="s">
        <v>8221</v>
      </c>
      <c r="G1290">
        <v>2</v>
      </c>
    </row>
    <row r="1291" spans="2:7" x14ac:dyDescent="0.3">
      <c r="B1291" s="13" t="s">
        <v>8219</v>
      </c>
      <c r="C1291">
        <v>136</v>
      </c>
      <c r="F1291" s="13" t="s">
        <v>8221</v>
      </c>
      <c r="G1291">
        <v>2</v>
      </c>
    </row>
    <row r="1292" spans="2:7" x14ac:dyDescent="0.3">
      <c r="B1292" s="13" t="s">
        <v>8219</v>
      </c>
      <c r="C1292">
        <v>14</v>
      </c>
      <c r="F1292" s="13" t="s">
        <v>8221</v>
      </c>
      <c r="G1292">
        <v>20</v>
      </c>
    </row>
    <row r="1293" spans="2:7" x14ac:dyDescent="0.3">
      <c r="B1293" s="13" t="s">
        <v>8219</v>
      </c>
      <c r="C1293">
        <v>78</v>
      </c>
      <c r="F1293" s="13" t="s">
        <v>8221</v>
      </c>
      <c r="G1293">
        <v>1</v>
      </c>
    </row>
    <row r="1294" spans="2:7" x14ac:dyDescent="0.3">
      <c r="B1294" s="13" t="s">
        <v>8219</v>
      </c>
      <c r="C1294">
        <v>4</v>
      </c>
      <c r="F1294" s="13" t="s">
        <v>8221</v>
      </c>
      <c r="G1294">
        <v>1</v>
      </c>
    </row>
    <row r="1295" spans="2:7" x14ac:dyDescent="0.3">
      <c r="B1295" s="13" t="s">
        <v>8219</v>
      </c>
      <c r="C1295">
        <v>11</v>
      </c>
      <c r="F1295" s="13" t="s">
        <v>8221</v>
      </c>
      <c r="G1295">
        <v>4</v>
      </c>
    </row>
    <row r="1296" spans="2:7" x14ac:dyDescent="0.3">
      <c r="B1296" s="13" t="s">
        <v>8219</v>
      </c>
      <c r="C1296">
        <v>185</v>
      </c>
      <c r="F1296" s="13" t="s">
        <v>8221</v>
      </c>
      <c r="G1296">
        <v>1</v>
      </c>
    </row>
    <row r="1297" spans="2:7" x14ac:dyDescent="0.3">
      <c r="B1297" s="13" t="s">
        <v>8219</v>
      </c>
      <c r="C1297">
        <v>59</v>
      </c>
      <c r="F1297" s="13" t="s">
        <v>8221</v>
      </c>
      <c r="G1297">
        <v>1</v>
      </c>
    </row>
    <row r="1298" spans="2:7" x14ac:dyDescent="0.3">
      <c r="B1298" s="13" t="s">
        <v>8219</v>
      </c>
      <c r="C1298">
        <v>27</v>
      </c>
      <c r="F1298" s="13" t="s">
        <v>8221</v>
      </c>
      <c r="G1298">
        <v>13</v>
      </c>
    </row>
    <row r="1299" spans="2:7" x14ac:dyDescent="0.3">
      <c r="B1299" s="13" t="s">
        <v>8219</v>
      </c>
      <c r="C1299">
        <v>63</v>
      </c>
      <c r="F1299" s="13" t="s">
        <v>8221</v>
      </c>
      <c r="G1299">
        <v>1</v>
      </c>
    </row>
    <row r="1300" spans="2:7" x14ac:dyDescent="0.3">
      <c r="B1300" s="13" t="s">
        <v>8219</v>
      </c>
      <c r="C1300">
        <v>13</v>
      </c>
      <c r="F1300" s="13" t="s">
        <v>8221</v>
      </c>
      <c r="G1300">
        <v>1</v>
      </c>
    </row>
    <row r="1301" spans="2:7" x14ac:dyDescent="0.3">
      <c r="B1301" s="13" t="s">
        <v>8219</v>
      </c>
      <c r="C1301">
        <v>13</v>
      </c>
      <c r="F1301" s="13" t="s">
        <v>8221</v>
      </c>
      <c r="G1301">
        <v>0</v>
      </c>
    </row>
    <row r="1302" spans="2:7" x14ac:dyDescent="0.3">
      <c r="B1302" s="13" t="s">
        <v>8219</v>
      </c>
      <c r="C1302">
        <v>57</v>
      </c>
      <c r="F1302" s="13" t="s">
        <v>8221</v>
      </c>
      <c r="G1302">
        <v>3</v>
      </c>
    </row>
    <row r="1303" spans="2:7" x14ac:dyDescent="0.3">
      <c r="B1303" s="13" t="s">
        <v>8219</v>
      </c>
      <c r="C1303">
        <v>61</v>
      </c>
      <c r="F1303" s="13" t="s">
        <v>8221</v>
      </c>
      <c r="G1303">
        <v>14</v>
      </c>
    </row>
    <row r="1304" spans="2:7" x14ac:dyDescent="0.3">
      <c r="B1304" s="13" t="s">
        <v>8219</v>
      </c>
      <c r="C1304">
        <v>65</v>
      </c>
      <c r="F1304" s="13" t="s">
        <v>8221</v>
      </c>
      <c r="G1304">
        <v>2</v>
      </c>
    </row>
    <row r="1305" spans="2:7" x14ac:dyDescent="0.3">
      <c r="B1305" s="13" t="s">
        <v>8219</v>
      </c>
      <c r="C1305">
        <v>134</v>
      </c>
      <c r="F1305" s="13" t="s">
        <v>8221</v>
      </c>
      <c r="G1305">
        <v>5</v>
      </c>
    </row>
    <row r="1306" spans="2:7" x14ac:dyDescent="0.3">
      <c r="B1306" s="13" t="s">
        <v>8219</v>
      </c>
      <c r="C1306">
        <v>37</v>
      </c>
      <c r="F1306" s="13" t="s">
        <v>8221</v>
      </c>
      <c r="G1306">
        <v>14</v>
      </c>
    </row>
    <row r="1307" spans="2:7" x14ac:dyDescent="0.3">
      <c r="B1307" s="13" t="s">
        <v>8219</v>
      </c>
      <c r="C1307">
        <v>37</v>
      </c>
      <c r="F1307" s="13" t="s">
        <v>8221</v>
      </c>
      <c r="G1307">
        <v>9</v>
      </c>
    </row>
    <row r="1308" spans="2:7" x14ac:dyDescent="0.3">
      <c r="B1308" s="13" t="s">
        <v>8219</v>
      </c>
      <c r="C1308">
        <v>150</v>
      </c>
      <c r="F1308" s="13" t="s">
        <v>8221</v>
      </c>
      <c r="G1308">
        <v>8</v>
      </c>
    </row>
    <row r="1309" spans="2:7" x14ac:dyDescent="0.3">
      <c r="B1309" s="13" t="s">
        <v>8219</v>
      </c>
      <c r="C1309">
        <v>56</v>
      </c>
      <c r="F1309" s="13" t="s">
        <v>8221</v>
      </c>
      <c r="G1309">
        <v>7</v>
      </c>
    </row>
    <row r="1310" spans="2:7" x14ac:dyDescent="0.3">
      <c r="B1310" s="13" t="s">
        <v>8219</v>
      </c>
      <c r="C1310">
        <v>18</v>
      </c>
      <c r="F1310" s="13" t="s">
        <v>8221</v>
      </c>
      <c r="G1310">
        <v>0</v>
      </c>
    </row>
    <row r="1311" spans="2:7" x14ac:dyDescent="0.3">
      <c r="B1311" s="13" t="s">
        <v>8219</v>
      </c>
      <c r="C1311">
        <v>60</v>
      </c>
      <c r="F1311" s="13" t="s">
        <v>8221</v>
      </c>
      <c r="G1311">
        <v>84</v>
      </c>
    </row>
    <row r="1312" spans="2:7" x14ac:dyDescent="0.3">
      <c r="B1312" s="13" t="s">
        <v>8219</v>
      </c>
      <c r="C1312">
        <v>67</v>
      </c>
      <c r="F1312" s="13" t="s">
        <v>8221</v>
      </c>
      <c r="G1312">
        <v>11</v>
      </c>
    </row>
    <row r="1313" spans="2:7" x14ac:dyDescent="0.3">
      <c r="B1313" s="13" t="s">
        <v>8219</v>
      </c>
      <c r="C1313">
        <v>35</v>
      </c>
      <c r="F1313" s="13" t="s">
        <v>8221</v>
      </c>
      <c r="G1313">
        <v>1</v>
      </c>
    </row>
    <row r="1314" spans="2:7" x14ac:dyDescent="0.3">
      <c r="B1314" s="13" t="s">
        <v>8219</v>
      </c>
      <c r="C1314">
        <v>34</v>
      </c>
      <c r="F1314" s="13" t="s">
        <v>8221</v>
      </c>
      <c r="G1314">
        <v>4</v>
      </c>
    </row>
    <row r="1315" spans="2:7" x14ac:dyDescent="0.3">
      <c r="B1315" s="13" t="s">
        <v>8219</v>
      </c>
      <c r="C1315">
        <v>36</v>
      </c>
      <c r="F1315" s="13" t="s">
        <v>8221</v>
      </c>
      <c r="G1315">
        <v>10</v>
      </c>
    </row>
    <row r="1316" spans="2:7" x14ac:dyDescent="0.3">
      <c r="B1316" s="13" t="s">
        <v>8219</v>
      </c>
      <c r="C1316">
        <v>18</v>
      </c>
      <c r="F1316" s="13" t="s">
        <v>8221</v>
      </c>
      <c r="G1316">
        <v>16</v>
      </c>
    </row>
    <row r="1317" spans="2:7" x14ac:dyDescent="0.3">
      <c r="B1317" s="13" t="s">
        <v>8219</v>
      </c>
      <c r="C1317">
        <v>25</v>
      </c>
      <c r="F1317" s="13" t="s">
        <v>8221</v>
      </c>
      <c r="G1317">
        <v>2</v>
      </c>
    </row>
    <row r="1318" spans="2:7" x14ac:dyDescent="0.3">
      <c r="B1318" s="13" t="s">
        <v>8219</v>
      </c>
      <c r="C1318">
        <v>21</v>
      </c>
      <c r="F1318" s="13" t="s">
        <v>8221</v>
      </c>
      <c r="G1318">
        <v>5</v>
      </c>
    </row>
    <row r="1319" spans="2:7" x14ac:dyDescent="0.3">
      <c r="B1319" s="13" t="s">
        <v>8219</v>
      </c>
      <c r="C1319">
        <v>151</v>
      </c>
      <c r="F1319" s="13" t="s">
        <v>8221</v>
      </c>
      <c r="G1319">
        <v>1</v>
      </c>
    </row>
    <row r="1320" spans="2:7" x14ac:dyDescent="0.3">
      <c r="B1320" s="13" t="s">
        <v>8219</v>
      </c>
      <c r="C1320">
        <v>489</v>
      </c>
      <c r="F1320" s="13" t="s">
        <v>8221</v>
      </c>
      <c r="G1320">
        <v>31</v>
      </c>
    </row>
    <row r="1321" spans="2:7" x14ac:dyDescent="0.3">
      <c r="B1321" s="13" t="s">
        <v>8219</v>
      </c>
      <c r="C1321">
        <v>50</v>
      </c>
      <c r="F1321" s="13" t="s">
        <v>8221</v>
      </c>
      <c r="G1321">
        <v>0</v>
      </c>
    </row>
    <row r="1322" spans="2:7" x14ac:dyDescent="0.3">
      <c r="B1322" s="13" t="s">
        <v>8219</v>
      </c>
      <c r="C1322">
        <v>321</v>
      </c>
      <c r="F1322" s="13" t="s">
        <v>8221</v>
      </c>
      <c r="G1322">
        <v>2</v>
      </c>
    </row>
    <row r="1323" spans="2:7" x14ac:dyDescent="0.3">
      <c r="B1323" s="13" t="s">
        <v>8219</v>
      </c>
      <c r="C1323">
        <v>1762</v>
      </c>
      <c r="F1323" s="13" t="s">
        <v>8221</v>
      </c>
      <c r="G1323">
        <v>7</v>
      </c>
    </row>
    <row r="1324" spans="2:7" x14ac:dyDescent="0.3">
      <c r="B1324" s="13" t="s">
        <v>8219</v>
      </c>
      <c r="C1324">
        <v>385</v>
      </c>
      <c r="F1324" s="13" t="s">
        <v>8221</v>
      </c>
      <c r="G1324">
        <v>16</v>
      </c>
    </row>
    <row r="1325" spans="2:7" x14ac:dyDescent="0.3">
      <c r="B1325" s="13" t="s">
        <v>8219</v>
      </c>
      <c r="C1325">
        <v>398</v>
      </c>
      <c r="F1325" s="13" t="s">
        <v>8221</v>
      </c>
      <c r="G1325">
        <v>4</v>
      </c>
    </row>
    <row r="1326" spans="2:7" x14ac:dyDescent="0.3">
      <c r="B1326" s="13" t="s">
        <v>8219</v>
      </c>
      <c r="C1326">
        <v>304</v>
      </c>
      <c r="F1326" s="13" t="s">
        <v>8221</v>
      </c>
      <c r="G1326">
        <v>4</v>
      </c>
    </row>
    <row r="1327" spans="2:7" x14ac:dyDescent="0.3">
      <c r="B1327" s="13" t="s">
        <v>8219</v>
      </c>
      <c r="C1327">
        <v>676</v>
      </c>
      <c r="F1327" s="13" t="s">
        <v>8221</v>
      </c>
      <c r="G1327">
        <v>4</v>
      </c>
    </row>
    <row r="1328" spans="2:7" x14ac:dyDescent="0.3">
      <c r="B1328" s="13" t="s">
        <v>8219</v>
      </c>
      <c r="C1328">
        <v>577</v>
      </c>
      <c r="F1328" s="13" t="s">
        <v>8221</v>
      </c>
      <c r="G1328">
        <v>3</v>
      </c>
    </row>
    <row r="1329" spans="2:7" x14ac:dyDescent="0.3">
      <c r="B1329" s="13" t="s">
        <v>8219</v>
      </c>
      <c r="C1329">
        <v>3663</v>
      </c>
      <c r="F1329" s="13" t="s">
        <v>8221</v>
      </c>
      <c r="G1329">
        <v>36</v>
      </c>
    </row>
    <row r="1330" spans="2:7" x14ac:dyDescent="0.3">
      <c r="B1330" s="13" t="s">
        <v>8219</v>
      </c>
      <c r="C1330">
        <v>294</v>
      </c>
      <c r="F1330" s="13" t="s">
        <v>8221</v>
      </c>
      <c r="G1330">
        <v>1</v>
      </c>
    </row>
    <row r="1331" spans="2:7" x14ac:dyDescent="0.3">
      <c r="B1331" s="13" t="s">
        <v>8219</v>
      </c>
      <c r="C1331">
        <v>28</v>
      </c>
      <c r="F1331" s="13" t="s">
        <v>8221</v>
      </c>
      <c r="G1331">
        <v>7</v>
      </c>
    </row>
    <row r="1332" spans="2:7" x14ac:dyDescent="0.3">
      <c r="B1332" s="13" t="s">
        <v>8219</v>
      </c>
      <c r="C1332">
        <v>100</v>
      </c>
      <c r="F1332" s="13" t="s">
        <v>8221</v>
      </c>
      <c r="G1332">
        <v>27</v>
      </c>
    </row>
    <row r="1333" spans="2:7" x14ac:dyDescent="0.3">
      <c r="B1333" s="13" t="s">
        <v>8219</v>
      </c>
      <c r="C1333">
        <v>72</v>
      </c>
      <c r="F1333" s="13" t="s">
        <v>8221</v>
      </c>
      <c r="G1333">
        <v>1</v>
      </c>
    </row>
    <row r="1334" spans="2:7" x14ac:dyDescent="0.3">
      <c r="B1334" s="13" t="s">
        <v>8219</v>
      </c>
      <c r="C1334">
        <v>238</v>
      </c>
      <c r="F1334" s="13" t="s">
        <v>8221</v>
      </c>
      <c r="G1334">
        <v>0</v>
      </c>
    </row>
    <row r="1335" spans="2:7" x14ac:dyDescent="0.3">
      <c r="B1335" s="13" t="s">
        <v>8219</v>
      </c>
      <c r="C1335">
        <v>159</v>
      </c>
      <c r="F1335" s="13" t="s">
        <v>8221</v>
      </c>
      <c r="G1335">
        <v>1</v>
      </c>
    </row>
    <row r="1336" spans="2:7" x14ac:dyDescent="0.3">
      <c r="B1336" s="13" t="s">
        <v>8219</v>
      </c>
      <c r="C1336">
        <v>77</v>
      </c>
      <c r="F1336" s="13" t="s">
        <v>8221</v>
      </c>
      <c r="G1336">
        <v>3</v>
      </c>
    </row>
    <row r="1337" spans="2:7" x14ac:dyDescent="0.3">
      <c r="B1337" s="13" t="s">
        <v>8219</v>
      </c>
      <c r="C1337">
        <v>53</v>
      </c>
      <c r="F1337" s="13" t="s">
        <v>8221</v>
      </c>
      <c r="G1337">
        <v>3</v>
      </c>
    </row>
    <row r="1338" spans="2:7" x14ac:dyDescent="0.3">
      <c r="B1338" s="13" t="s">
        <v>8219</v>
      </c>
      <c r="C1338">
        <v>1251</v>
      </c>
      <c r="F1338" s="13" t="s">
        <v>8221</v>
      </c>
      <c r="G1338">
        <v>3</v>
      </c>
    </row>
    <row r="1339" spans="2:7" x14ac:dyDescent="0.3">
      <c r="B1339" s="13" t="s">
        <v>8219</v>
      </c>
      <c r="C1339">
        <v>465</v>
      </c>
      <c r="F1339" s="13" t="s">
        <v>8221</v>
      </c>
      <c r="G1339">
        <v>0</v>
      </c>
    </row>
    <row r="1340" spans="2:7" x14ac:dyDescent="0.3">
      <c r="B1340" s="13" t="s">
        <v>8219</v>
      </c>
      <c r="C1340">
        <v>74</v>
      </c>
      <c r="F1340" s="13" t="s">
        <v>8221</v>
      </c>
      <c r="G1340">
        <v>6</v>
      </c>
    </row>
    <row r="1341" spans="2:7" x14ac:dyDescent="0.3">
      <c r="B1341" s="13" t="s">
        <v>8219</v>
      </c>
      <c r="C1341">
        <v>62</v>
      </c>
      <c r="F1341" s="13" t="s">
        <v>8221</v>
      </c>
      <c r="G1341">
        <v>17</v>
      </c>
    </row>
    <row r="1342" spans="2:7" x14ac:dyDescent="0.3">
      <c r="B1342" s="13" t="s">
        <v>8219</v>
      </c>
      <c r="C1342">
        <v>3468</v>
      </c>
      <c r="F1342" s="13" t="s">
        <v>8221</v>
      </c>
      <c r="G1342">
        <v>40</v>
      </c>
    </row>
    <row r="1343" spans="2:7" x14ac:dyDescent="0.3">
      <c r="B1343" s="13" t="s">
        <v>8219</v>
      </c>
      <c r="C1343">
        <v>52</v>
      </c>
      <c r="F1343" s="13" t="s">
        <v>8221</v>
      </c>
      <c r="G1343">
        <v>3</v>
      </c>
    </row>
    <row r="1344" spans="2:7" x14ac:dyDescent="0.3">
      <c r="B1344" s="13" t="s">
        <v>8219</v>
      </c>
      <c r="C1344">
        <v>50</v>
      </c>
      <c r="F1344" s="13" t="s">
        <v>8221</v>
      </c>
      <c r="G1344">
        <v>1</v>
      </c>
    </row>
    <row r="1345" spans="2:7" x14ac:dyDescent="0.3">
      <c r="B1345" s="13" t="s">
        <v>8219</v>
      </c>
      <c r="C1345">
        <v>45</v>
      </c>
      <c r="F1345" s="13" t="s">
        <v>8221</v>
      </c>
      <c r="G1345">
        <v>2</v>
      </c>
    </row>
    <row r="1346" spans="2:7" x14ac:dyDescent="0.3">
      <c r="B1346" s="13" t="s">
        <v>8219</v>
      </c>
      <c r="C1346">
        <v>21</v>
      </c>
      <c r="F1346" s="13" t="s">
        <v>8221</v>
      </c>
      <c r="G1346">
        <v>7</v>
      </c>
    </row>
    <row r="1347" spans="2:7" x14ac:dyDescent="0.3">
      <c r="B1347" s="13" t="s">
        <v>8219</v>
      </c>
      <c r="C1347">
        <v>100</v>
      </c>
      <c r="F1347" s="13" t="s">
        <v>8221</v>
      </c>
      <c r="G1347">
        <v>14</v>
      </c>
    </row>
    <row r="1348" spans="2:7" x14ac:dyDescent="0.3">
      <c r="B1348" s="13" t="s">
        <v>8219</v>
      </c>
      <c r="C1348">
        <v>81</v>
      </c>
      <c r="F1348" s="13" t="s">
        <v>8221</v>
      </c>
      <c r="G1348">
        <v>0</v>
      </c>
    </row>
    <row r="1349" spans="2:7" x14ac:dyDescent="0.3">
      <c r="B1349" s="13" t="s">
        <v>8219</v>
      </c>
      <c r="C1349">
        <v>286</v>
      </c>
      <c r="F1349" s="13" t="s">
        <v>8221</v>
      </c>
      <c r="G1349">
        <v>0</v>
      </c>
    </row>
    <row r="1350" spans="2:7" x14ac:dyDescent="0.3">
      <c r="B1350" s="13" t="s">
        <v>8219</v>
      </c>
      <c r="C1350">
        <v>42</v>
      </c>
      <c r="F1350" s="13" t="s">
        <v>8221</v>
      </c>
      <c r="G1350">
        <v>1</v>
      </c>
    </row>
    <row r="1351" spans="2:7" x14ac:dyDescent="0.3">
      <c r="B1351" s="13" t="s">
        <v>8219</v>
      </c>
      <c r="C1351">
        <v>199</v>
      </c>
      <c r="F1351" s="13" t="s">
        <v>8221</v>
      </c>
      <c r="G1351">
        <v>12</v>
      </c>
    </row>
    <row r="1352" spans="2:7" x14ac:dyDescent="0.3">
      <c r="B1352" s="13" t="s">
        <v>8219</v>
      </c>
      <c r="C1352">
        <v>25</v>
      </c>
      <c r="F1352" s="13" t="s">
        <v>8221</v>
      </c>
      <c r="G1352">
        <v>12</v>
      </c>
    </row>
    <row r="1353" spans="2:7" x14ac:dyDescent="0.3">
      <c r="B1353" s="13" t="s">
        <v>8219</v>
      </c>
      <c r="C1353">
        <v>84</v>
      </c>
      <c r="F1353" s="13" t="s">
        <v>8221</v>
      </c>
      <c r="G1353">
        <v>23</v>
      </c>
    </row>
    <row r="1354" spans="2:7" x14ac:dyDescent="0.3">
      <c r="B1354" s="13" t="s">
        <v>8219</v>
      </c>
      <c r="C1354">
        <v>50</v>
      </c>
      <c r="F1354" s="13" t="s">
        <v>8221</v>
      </c>
      <c r="G1354">
        <v>0</v>
      </c>
    </row>
    <row r="1355" spans="2:7" x14ac:dyDescent="0.3">
      <c r="B1355" s="13" t="s">
        <v>8219</v>
      </c>
      <c r="C1355">
        <v>26</v>
      </c>
      <c r="F1355" s="13" t="s">
        <v>8221</v>
      </c>
      <c r="G1355">
        <v>10</v>
      </c>
    </row>
    <row r="1356" spans="2:7" x14ac:dyDescent="0.3">
      <c r="B1356" s="13" t="s">
        <v>8219</v>
      </c>
      <c r="C1356">
        <v>14</v>
      </c>
      <c r="F1356" s="13" t="s">
        <v>8221</v>
      </c>
      <c r="G1356">
        <v>5</v>
      </c>
    </row>
    <row r="1357" spans="2:7" x14ac:dyDescent="0.3">
      <c r="B1357" s="13" t="s">
        <v>8219</v>
      </c>
      <c r="C1357">
        <v>49</v>
      </c>
      <c r="F1357" s="13" t="s">
        <v>8221</v>
      </c>
      <c r="G1357">
        <v>1</v>
      </c>
    </row>
    <row r="1358" spans="2:7" x14ac:dyDescent="0.3">
      <c r="B1358" s="13" t="s">
        <v>8219</v>
      </c>
      <c r="C1358">
        <v>69</v>
      </c>
      <c r="F1358" s="13" t="s">
        <v>8221</v>
      </c>
      <c r="G1358">
        <v>2</v>
      </c>
    </row>
    <row r="1359" spans="2:7" x14ac:dyDescent="0.3">
      <c r="B1359" s="13" t="s">
        <v>8219</v>
      </c>
      <c r="C1359">
        <v>60</v>
      </c>
      <c r="F1359" s="13" t="s">
        <v>8221</v>
      </c>
      <c r="G1359">
        <v>2</v>
      </c>
    </row>
    <row r="1360" spans="2:7" x14ac:dyDescent="0.3">
      <c r="B1360" s="13" t="s">
        <v>8219</v>
      </c>
      <c r="C1360">
        <v>80</v>
      </c>
      <c r="F1360" s="13" t="s">
        <v>8221</v>
      </c>
      <c r="G1360">
        <v>0</v>
      </c>
    </row>
    <row r="1361" spans="2:7" x14ac:dyDescent="0.3">
      <c r="B1361" s="13" t="s">
        <v>8219</v>
      </c>
      <c r="C1361">
        <v>56</v>
      </c>
      <c r="F1361" s="13" t="s">
        <v>8221</v>
      </c>
      <c r="G1361">
        <v>13</v>
      </c>
    </row>
    <row r="1362" spans="2:7" x14ac:dyDescent="0.3">
      <c r="B1362" s="13" t="s">
        <v>8219</v>
      </c>
      <c r="C1362">
        <v>104</v>
      </c>
      <c r="F1362" s="13" t="s">
        <v>8221</v>
      </c>
      <c r="G1362">
        <v>0</v>
      </c>
    </row>
    <row r="1363" spans="2:7" x14ac:dyDescent="0.3">
      <c r="B1363" s="13" t="s">
        <v>8219</v>
      </c>
      <c r="C1363">
        <v>46</v>
      </c>
      <c r="F1363" s="13" t="s">
        <v>8221</v>
      </c>
      <c r="G1363">
        <v>1</v>
      </c>
    </row>
    <row r="1364" spans="2:7" x14ac:dyDescent="0.3">
      <c r="B1364" s="13" t="s">
        <v>8219</v>
      </c>
      <c r="C1364">
        <v>206</v>
      </c>
      <c r="F1364" s="13" t="s">
        <v>8221</v>
      </c>
      <c r="G1364">
        <v>5</v>
      </c>
    </row>
    <row r="1365" spans="2:7" x14ac:dyDescent="0.3">
      <c r="B1365" s="13" t="s">
        <v>8219</v>
      </c>
      <c r="C1365">
        <v>18</v>
      </c>
      <c r="F1365" s="13" t="s">
        <v>8221</v>
      </c>
      <c r="G1365">
        <v>2</v>
      </c>
    </row>
    <row r="1366" spans="2:7" x14ac:dyDescent="0.3">
      <c r="B1366" s="13" t="s">
        <v>8219</v>
      </c>
      <c r="C1366">
        <v>28</v>
      </c>
      <c r="F1366" s="13" t="s">
        <v>8221</v>
      </c>
      <c r="G1366">
        <v>0</v>
      </c>
    </row>
    <row r="1367" spans="2:7" x14ac:dyDescent="0.3">
      <c r="B1367" s="13" t="s">
        <v>8219</v>
      </c>
      <c r="C1367">
        <v>11</v>
      </c>
      <c r="F1367" s="13" t="s">
        <v>8221</v>
      </c>
      <c r="G1367">
        <v>32</v>
      </c>
    </row>
    <row r="1368" spans="2:7" x14ac:dyDescent="0.3">
      <c r="B1368" s="13" t="s">
        <v>8219</v>
      </c>
      <c r="C1368">
        <v>263</v>
      </c>
      <c r="F1368" s="13" t="s">
        <v>8221</v>
      </c>
      <c r="G1368">
        <v>1</v>
      </c>
    </row>
    <row r="1369" spans="2:7" x14ac:dyDescent="0.3">
      <c r="B1369" s="13" t="s">
        <v>8219</v>
      </c>
      <c r="C1369">
        <v>394</v>
      </c>
      <c r="F1369" s="13" t="s">
        <v>8221</v>
      </c>
      <c r="G1369">
        <v>1</v>
      </c>
    </row>
    <row r="1370" spans="2:7" x14ac:dyDescent="0.3">
      <c r="B1370" s="13" t="s">
        <v>8219</v>
      </c>
      <c r="C1370">
        <v>1049</v>
      </c>
      <c r="F1370" s="13" t="s">
        <v>8221</v>
      </c>
      <c r="G1370">
        <v>1</v>
      </c>
    </row>
    <row r="1371" spans="2:7" x14ac:dyDescent="0.3">
      <c r="B1371" s="13" t="s">
        <v>8219</v>
      </c>
      <c r="C1371">
        <v>308</v>
      </c>
      <c r="F1371" s="13" t="s">
        <v>8221</v>
      </c>
      <c r="G1371">
        <v>0</v>
      </c>
    </row>
    <row r="1372" spans="2:7" x14ac:dyDescent="0.3">
      <c r="B1372" s="13" t="s">
        <v>8219</v>
      </c>
      <c r="C1372">
        <v>1088</v>
      </c>
      <c r="F1372" s="13" t="s">
        <v>8221</v>
      </c>
      <c r="G1372">
        <v>0</v>
      </c>
    </row>
    <row r="1373" spans="2:7" x14ac:dyDescent="0.3">
      <c r="B1373" s="13" t="s">
        <v>8219</v>
      </c>
      <c r="C1373">
        <v>73</v>
      </c>
      <c r="F1373" s="13" t="s">
        <v>8221</v>
      </c>
      <c r="G1373">
        <v>8</v>
      </c>
    </row>
    <row r="1374" spans="2:7" x14ac:dyDescent="0.3">
      <c r="B1374" s="13" t="s">
        <v>8219</v>
      </c>
      <c r="C1374">
        <v>143</v>
      </c>
      <c r="F1374" s="13" t="s">
        <v>8221</v>
      </c>
      <c r="G1374">
        <v>0</v>
      </c>
    </row>
    <row r="1375" spans="2:7" x14ac:dyDescent="0.3">
      <c r="B1375" s="13" t="s">
        <v>8219</v>
      </c>
      <c r="C1375">
        <v>1420</v>
      </c>
      <c r="F1375" s="13" t="s">
        <v>8221</v>
      </c>
      <c r="G1375">
        <v>1</v>
      </c>
    </row>
    <row r="1376" spans="2:7" x14ac:dyDescent="0.3">
      <c r="B1376" s="13" t="s">
        <v>8219</v>
      </c>
      <c r="C1376">
        <v>305</v>
      </c>
      <c r="F1376" s="13" t="s">
        <v>8221</v>
      </c>
      <c r="G1376">
        <v>16</v>
      </c>
    </row>
    <row r="1377" spans="2:7" x14ac:dyDescent="0.3">
      <c r="B1377" s="13" t="s">
        <v>8219</v>
      </c>
      <c r="C1377">
        <v>551</v>
      </c>
      <c r="F1377" s="13" t="s">
        <v>8221</v>
      </c>
      <c r="G1377">
        <v>12</v>
      </c>
    </row>
    <row r="1378" spans="2:7" x14ac:dyDescent="0.3">
      <c r="B1378" s="13" t="s">
        <v>8219</v>
      </c>
      <c r="C1378">
        <v>187</v>
      </c>
      <c r="F1378" s="13" t="s">
        <v>8221</v>
      </c>
      <c r="G1378">
        <v>4</v>
      </c>
    </row>
    <row r="1379" spans="2:7" x14ac:dyDescent="0.3">
      <c r="B1379" s="13" t="s">
        <v>8219</v>
      </c>
      <c r="C1379">
        <v>325</v>
      </c>
      <c r="F1379" s="13" t="s">
        <v>8221</v>
      </c>
      <c r="G1379">
        <v>2</v>
      </c>
    </row>
    <row r="1380" spans="2:7" x14ac:dyDescent="0.3">
      <c r="B1380" s="13" t="s">
        <v>8219</v>
      </c>
      <c r="C1380">
        <v>148</v>
      </c>
      <c r="F1380" s="13" t="s">
        <v>8221</v>
      </c>
      <c r="G1380">
        <v>3</v>
      </c>
    </row>
    <row r="1381" spans="2:7" x14ac:dyDescent="0.3">
      <c r="B1381" s="13" t="s">
        <v>8219</v>
      </c>
      <c r="C1381">
        <v>69</v>
      </c>
      <c r="F1381" s="13" t="s">
        <v>8221</v>
      </c>
      <c r="G1381">
        <v>0</v>
      </c>
    </row>
    <row r="1382" spans="2:7" x14ac:dyDescent="0.3">
      <c r="B1382" s="13" t="s">
        <v>8219</v>
      </c>
      <c r="C1382">
        <v>173</v>
      </c>
      <c r="F1382" s="13" t="s">
        <v>8221</v>
      </c>
      <c r="G1382">
        <v>3</v>
      </c>
    </row>
    <row r="1383" spans="2:7" x14ac:dyDescent="0.3">
      <c r="B1383" s="13" t="s">
        <v>8219</v>
      </c>
      <c r="C1383">
        <v>269</v>
      </c>
      <c r="F1383" s="13" t="s">
        <v>8221</v>
      </c>
      <c r="G1383">
        <v>4</v>
      </c>
    </row>
    <row r="1384" spans="2:7" x14ac:dyDescent="0.3">
      <c r="B1384" s="13" t="s">
        <v>8219</v>
      </c>
      <c r="C1384">
        <v>185</v>
      </c>
      <c r="F1384" s="13" t="s">
        <v>8221</v>
      </c>
      <c r="G1384">
        <v>2</v>
      </c>
    </row>
    <row r="1385" spans="2:7" x14ac:dyDescent="0.3">
      <c r="B1385" s="13" t="s">
        <v>8219</v>
      </c>
      <c r="C1385">
        <v>176</v>
      </c>
      <c r="F1385" s="13" t="s">
        <v>8221</v>
      </c>
      <c r="G1385">
        <v>10</v>
      </c>
    </row>
    <row r="1386" spans="2:7" x14ac:dyDescent="0.3">
      <c r="B1386" s="13" t="s">
        <v>8219</v>
      </c>
      <c r="C1386">
        <v>1019</v>
      </c>
      <c r="F1386" s="13" t="s">
        <v>8221</v>
      </c>
      <c r="G1386">
        <v>11</v>
      </c>
    </row>
    <row r="1387" spans="2:7" x14ac:dyDescent="0.3">
      <c r="B1387" s="13" t="s">
        <v>8219</v>
      </c>
      <c r="C1387">
        <v>113</v>
      </c>
      <c r="F1387" s="13" t="s">
        <v>8221</v>
      </c>
      <c r="G1387">
        <v>6</v>
      </c>
    </row>
    <row r="1388" spans="2:7" x14ac:dyDescent="0.3">
      <c r="B1388" s="13" t="s">
        <v>8219</v>
      </c>
      <c r="C1388">
        <v>404</v>
      </c>
      <c r="F1388" s="13" t="s">
        <v>8221</v>
      </c>
      <c r="G1388">
        <v>2</v>
      </c>
    </row>
    <row r="1389" spans="2:7" x14ac:dyDescent="0.3">
      <c r="B1389" s="13" t="s">
        <v>8219</v>
      </c>
      <c r="C1389">
        <v>707</v>
      </c>
      <c r="F1389" s="13" t="s">
        <v>8221</v>
      </c>
      <c r="G1389">
        <v>6</v>
      </c>
    </row>
    <row r="1390" spans="2:7" x14ac:dyDescent="0.3">
      <c r="B1390" s="13" t="s">
        <v>8219</v>
      </c>
      <c r="C1390">
        <v>392</v>
      </c>
      <c r="F1390" s="13" t="s">
        <v>8221</v>
      </c>
      <c r="G1390">
        <v>8</v>
      </c>
    </row>
    <row r="1391" spans="2:7" x14ac:dyDescent="0.3">
      <c r="B1391" s="13" t="s">
        <v>8219</v>
      </c>
      <c r="C1391">
        <v>23</v>
      </c>
      <c r="F1391" s="13" t="s">
        <v>8221</v>
      </c>
      <c r="G1391">
        <v>37</v>
      </c>
    </row>
    <row r="1392" spans="2:7" x14ac:dyDescent="0.3">
      <c r="B1392" s="13" t="s">
        <v>8219</v>
      </c>
      <c r="C1392">
        <v>682</v>
      </c>
      <c r="F1392" s="13" t="s">
        <v>8221</v>
      </c>
      <c r="G1392">
        <v>11</v>
      </c>
    </row>
    <row r="1393" spans="2:7" x14ac:dyDescent="0.3">
      <c r="B1393" s="13" t="s">
        <v>8219</v>
      </c>
      <c r="C1393">
        <v>37</v>
      </c>
      <c r="F1393" s="13" t="s">
        <v>8221</v>
      </c>
      <c r="G1393">
        <v>0</v>
      </c>
    </row>
    <row r="1394" spans="2:7" x14ac:dyDescent="0.3">
      <c r="B1394" s="13" t="s">
        <v>8219</v>
      </c>
      <c r="C1394">
        <v>146</v>
      </c>
      <c r="F1394" s="13" t="s">
        <v>8221</v>
      </c>
      <c r="G1394">
        <v>10</v>
      </c>
    </row>
    <row r="1395" spans="2:7" x14ac:dyDescent="0.3">
      <c r="B1395" s="13" t="s">
        <v>8219</v>
      </c>
      <c r="C1395">
        <v>119</v>
      </c>
      <c r="F1395" s="13" t="s">
        <v>8221</v>
      </c>
      <c r="G1395">
        <v>6</v>
      </c>
    </row>
    <row r="1396" spans="2:7" x14ac:dyDescent="0.3">
      <c r="B1396" s="13" t="s">
        <v>8219</v>
      </c>
      <c r="C1396">
        <v>163</v>
      </c>
      <c r="F1396" s="13" t="s">
        <v>8221</v>
      </c>
      <c r="G1396">
        <v>8</v>
      </c>
    </row>
    <row r="1397" spans="2:7" x14ac:dyDescent="0.3">
      <c r="B1397" s="13" t="s">
        <v>8219</v>
      </c>
      <c r="C1397">
        <v>339</v>
      </c>
      <c r="F1397" s="13" t="s">
        <v>8221</v>
      </c>
      <c r="G1397">
        <v>6</v>
      </c>
    </row>
    <row r="1398" spans="2:7" x14ac:dyDescent="0.3">
      <c r="B1398" s="13" t="s">
        <v>8219</v>
      </c>
      <c r="C1398">
        <v>58</v>
      </c>
      <c r="F1398" s="13" t="s">
        <v>8221</v>
      </c>
      <c r="G1398">
        <v>7</v>
      </c>
    </row>
    <row r="1399" spans="2:7" x14ac:dyDescent="0.3">
      <c r="B1399" s="13" t="s">
        <v>8219</v>
      </c>
      <c r="C1399">
        <v>456</v>
      </c>
      <c r="F1399" s="13" t="s">
        <v>8221</v>
      </c>
      <c r="G1399">
        <v>7</v>
      </c>
    </row>
    <row r="1400" spans="2:7" x14ac:dyDescent="0.3">
      <c r="B1400" s="13" t="s">
        <v>8219</v>
      </c>
      <c r="C1400">
        <v>15</v>
      </c>
      <c r="F1400" s="13" t="s">
        <v>8221</v>
      </c>
      <c r="G1400">
        <v>5</v>
      </c>
    </row>
    <row r="1401" spans="2:7" x14ac:dyDescent="0.3">
      <c r="B1401" s="13" t="s">
        <v>8219</v>
      </c>
      <c r="C1401">
        <v>191</v>
      </c>
      <c r="F1401" s="13" t="s">
        <v>8221</v>
      </c>
      <c r="G1401">
        <v>46</v>
      </c>
    </row>
    <row r="1402" spans="2:7" x14ac:dyDescent="0.3">
      <c r="B1402" s="13" t="s">
        <v>8219</v>
      </c>
      <c r="C1402">
        <v>17</v>
      </c>
      <c r="F1402" s="13" t="s">
        <v>8221</v>
      </c>
      <c r="G1402">
        <v>10</v>
      </c>
    </row>
    <row r="1403" spans="2:7" x14ac:dyDescent="0.3">
      <c r="B1403" s="13" t="s">
        <v>8219</v>
      </c>
      <c r="C1403">
        <v>28</v>
      </c>
      <c r="F1403" s="13" t="s">
        <v>8221</v>
      </c>
      <c r="G1403">
        <v>19</v>
      </c>
    </row>
    <row r="1404" spans="2:7" x14ac:dyDescent="0.3">
      <c r="B1404" s="13" t="s">
        <v>8219</v>
      </c>
      <c r="C1404">
        <v>18</v>
      </c>
      <c r="F1404" s="13" t="s">
        <v>8221</v>
      </c>
      <c r="G1404">
        <v>13</v>
      </c>
    </row>
    <row r="1405" spans="2:7" x14ac:dyDescent="0.3">
      <c r="B1405" s="13" t="s">
        <v>8219</v>
      </c>
      <c r="C1405">
        <v>61</v>
      </c>
      <c r="F1405" s="13" t="s">
        <v>8221</v>
      </c>
      <c r="G1405">
        <v>13</v>
      </c>
    </row>
    <row r="1406" spans="2:7" x14ac:dyDescent="0.3">
      <c r="B1406" s="13" t="s">
        <v>8219</v>
      </c>
      <c r="C1406">
        <v>108</v>
      </c>
      <c r="F1406" s="13" t="s">
        <v>8221</v>
      </c>
      <c r="G1406">
        <v>4</v>
      </c>
    </row>
    <row r="1407" spans="2:7" x14ac:dyDescent="0.3">
      <c r="B1407" s="13" t="s">
        <v>8219</v>
      </c>
      <c r="C1407">
        <v>142</v>
      </c>
      <c r="F1407" s="13" t="s">
        <v>8221</v>
      </c>
      <c r="G1407">
        <v>0</v>
      </c>
    </row>
    <row r="1408" spans="2:7" x14ac:dyDescent="0.3">
      <c r="B1408" s="13" t="s">
        <v>8219</v>
      </c>
      <c r="C1408">
        <v>74</v>
      </c>
      <c r="F1408" s="13" t="s">
        <v>8221</v>
      </c>
      <c r="G1408">
        <v>3</v>
      </c>
    </row>
    <row r="1409" spans="2:7" x14ac:dyDescent="0.3">
      <c r="B1409" s="13" t="s">
        <v>8219</v>
      </c>
      <c r="C1409">
        <v>38</v>
      </c>
      <c r="F1409" s="13" t="s">
        <v>8221</v>
      </c>
      <c r="G1409">
        <v>1</v>
      </c>
    </row>
    <row r="1410" spans="2:7" x14ac:dyDescent="0.3">
      <c r="B1410" s="13" t="s">
        <v>8219</v>
      </c>
      <c r="C1410">
        <v>20</v>
      </c>
      <c r="F1410" s="13" t="s">
        <v>8221</v>
      </c>
      <c r="G1410">
        <v>9</v>
      </c>
    </row>
    <row r="1411" spans="2:7" x14ac:dyDescent="0.3">
      <c r="B1411" s="13" t="s">
        <v>8219</v>
      </c>
      <c r="C1411">
        <v>24</v>
      </c>
      <c r="F1411" s="13" t="s">
        <v>8221</v>
      </c>
      <c r="G1411">
        <v>1</v>
      </c>
    </row>
    <row r="1412" spans="2:7" x14ac:dyDescent="0.3">
      <c r="B1412" s="13" t="s">
        <v>8219</v>
      </c>
      <c r="C1412">
        <v>66</v>
      </c>
      <c r="F1412" s="13" t="s">
        <v>8221</v>
      </c>
      <c r="G1412">
        <v>1</v>
      </c>
    </row>
    <row r="1413" spans="2:7" x14ac:dyDescent="0.3">
      <c r="B1413" s="13" t="s">
        <v>8219</v>
      </c>
      <c r="C1413">
        <v>28</v>
      </c>
      <c r="F1413" s="13" t="s">
        <v>8221</v>
      </c>
      <c r="G1413">
        <v>4</v>
      </c>
    </row>
    <row r="1414" spans="2:7" x14ac:dyDescent="0.3">
      <c r="B1414" s="13" t="s">
        <v>8219</v>
      </c>
      <c r="C1414">
        <v>24</v>
      </c>
      <c r="F1414" s="13" t="s">
        <v>8221</v>
      </c>
      <c r="G1414">
        <v>17</v>
      </c>
    </row>
    <row r="1415" spans="2:7" x14ac:dyDescent="0.3">
      <c r="B1415" s="13" t="s">
        <v>8219</v>
      </c>
      <c r="C1415">
        <v>73</v>
      </c>
      <c r="F1415" s="13" t="s">
        <v>8221</v>
      </c>
      <c r="G1415">
        <v>0</v>
      </c>
    </row>
    <row r="1416" spans="2:7" x14ac:dyDescent="0.3">
      <c r="B1416" s="13" t="s">
        <v>8219</v>
      </c>
      <c r="C1416">
        <v>3</v>
      </c>
      <c r="F1416" s="13" t="s">
        <v>8221</v>
      </c>
      <c r="G1416">
        <v>12</v>
      </c>
    </row>
    <row r="1417" spans="2:7" x14ac:dyDescent="0.3">
      <c r="B1417" s="13" t="s">
        <v>8219</v>
      </c>
      <c r="C1417">
        <v>20</v>
      </c>
      <c r="F1417" s="13" t="s">
        <v>8221</v>
      </c>
      <c r="G1417">
        <v>14</v>
      </c>
    </row>
    <row r="1418" spans="2:7" x14ac:dyDescent="0.3">
      <c r="B1418" s="13" t="s">
        <v>8219</v>
      </c>
      <c r="C1418">
        <v>21</v>
      </c>
      <c r="F1418" s="13" t="s">
        <v>8221</v>
      </c>
      <c r="G1418">
        <v>1</v>
      </c>
    </row>
    <row r="1419" spans="2:7" x14ac:dyDescent="0.3">
      <c r="B1419" s="13" t="s">
        <v>8219</v>
      </c>
      <c r="C1419">
        <v>94</v>
      </c>
      <c r="F1419" s="13" t="s">
        <v>8221</v>
      </c>
      <c r="G1419">
        <v>14</v>
      </c>
    </row>
    <row r="1420" spans="2:7" x14ac:dyDescent="0.3">
      <c r="B1420" s="13" t="s">
        <v>8219</v>
      </c>
      <c r="C1420">
        <v>139</v>
      </c>
      <c r="F1420" s="13" t="s">
        <v>8221</v>
      </c>
      <c r="G1420">
        <v>4</v>
      </c>
    </row>
    <row r="1421" spans="2:7" x14ac:dyDescent="0.3">
      <c r="B1421" s="13" t="s">
        <v>8219</v>
      </c>
      <c r="C1421">
        <v>130</v>
      </c>
      <c r="F1421" s="13" t="s">
        <v>8221</v>
      </c>
      <c r="G1421">
        <v>2</v>
      </c>
    </row>
    <row r="1422" spans="2:7" x14ac:dyDescent="0.3">
      <c r="B1422" s="13" t="s">
        <v>8219</v>
      </c>
      <c r="C1422">
        <v>31</v>
      </c>
      <c r="F1422" s="13" t="s">
        <v>8221</v>
      </c>
      <c r="G1422">
        <v>1</v>
      </c>
    </row>
    <row r="1423" spans="2:7" x14ac:dyDescent="0.3">
      <c r="B1423" s="13" t="s">
        <v>8219</v>
      </c>
      <c r="C1423">
        <v>13</v>
      </c>
      <c r="F1423" s="13" t="s">
        <v>8221</v>
      </c>
      <c r="G1423">
        <v>2</v>
      </c>
    </row>
    <row r="1424" spans="2:7" x14ac:dyDescent="0.3">
      <c r="B1424" s="13" t="s">
        <v>8219</v>
      </c>
      <c r="C1424">
        <v>90</v>
      </c>
      <c r="F1424" s="13" t="s">
        <v>8221</v>
      </c>
      <c r="G1424">
        <v>1</v>
      </c>
    </row>
    <row r="1425" spans="2:7" x14ac:dyDescent="0.3">
      <c r="B1425" s="13" t="s">
        <v>8219</v>
      </c>
      <c r="C1425">
        <v>141</v>
      </c>
      <c r="F1425" s="13" t="s">
        <v>8221</v>
      </c>
      <c r="G1425">
        <v>1</v>
      </c>
    </row>
    <row r="1426" spans="2:7" x14ac:dyDescent="0.3">
      <c r="B1426" s="13" t="s">
        <v>8219</v>
      </c>
      <c r="C1426">
        <v>23</v>
      </c>
      <c r="F1426" s="13" t="s">
        <v>8221</v>
      </c>
      <c r="G1426">
        <v>4</v>
      </c>
    </row>
    <row r="1427" spans="2:7" x14ac:dyDescent="0.3">
      <c r="B1427" s="13" t="s">
        <v>8219</v>
      </c>
      <c r="C1427">
        <v>18</v>
      </c>
      <c r="F1427" s="13" t="s">
        <v>8221</v>
      </c>
      <c r="G1427">
        <v>3</v>
      </c>
    </row>
    <row r="1428" spans="2:7" x14ac:dyDescent="0.3">
      <c r="B1428" s="13" t="s">
        <v>8219</v>
      </c>
      <c r="C1428">
        <v>76</v>
      </c>
      <c r="F1428" s="13" t="s">
        <v>8221</v>
      </c>
      <c r="G1428">
        <v>38</v>
      </c>
    </row>
    <row r="1429" spans="2:7" x14ac:dyDescent="0.3">
      <c r="B1429" s="13" t="s">
        <v>8219</v>
      </c>
      <c r="C1429">
        <v>93</v>
      </c>
      <c r="F1429" s="13" t="s">
        <v>8221</v>
      </c>
      <c r="G1429">
        <v>4</v>
      </c>
    </row>
    <row r="1430" spans="2:7" x14ac:dyDescent="0.3">
      <c r="B1430" s="13" t="s">
        <v>8219</v>
      </c>
      <c r="C1430">
        <v>69</v>
      </c>
      <c r="F1430" s="13" t="s">
        <v>8221</v>
      </c>
      <c r="G1430">
        <v>0</v>
      </c>
    </row>
    <row r="1431" spans="2:7" x14ac:dyDescent="0.3">
      <c r="B1431" s="13" t="s">
        <v>8219</v>
      </c>
      <c r="C1431">
        <v>21</v>
      </c>
      <c r="F1431" s="13" t="s">
        <v>8221</v>
      </c>
      <c r="G1431">
        <v>2</v>
      </c>
    </row>
    <row r="1432" spans="2:7" x14ac:dyDescent="0.3">
      <c r="B1432" s="13" t="s">
        <v>8219</v>
      </c>
      <c r="C1432">
        <v>57</v>
      </c>
      <c r="F1432" s="13" t="s">
        <v>8221</v>
      </c>
      <c r="G1432">
        <v>0</v>
      </c>
    </row>
    <row r="1433" spans="2:7" x14ac:dyDescent="0.3">
      <c r="B1433" s="13" t="s">
        <v>8219</v>
      </c>
      <c r="C1433">
        <v>108</v>
      </c>
      <c r="F1433" s="13" t="s">
        <v>8221</v>
      </c>
      <c r="G1433">
        <v>1</v>
      </c>
    </row>
    <row r="1434" spans="2:7" x14ac:dyDescent="0.3">
      <c r="B1434" s="13" t="s">
        <v>8219</v>
      </c>
      <c r="C1434">
        <v>83</v>
      </c>
      <c r="F1434" s="13" t="s">
        <v>8221</v>
      </c>
      <c r="G1434">
        <v>7</v>
      </c>
    </row>
    <row r="1435" spans="2:7" x14ac:dyDescent="0.3">
      <c r="B1435" s="13" t="s">
        <v>8219</v>
      </c>
      <c r="C1435">
        <v>96</v>
      </c>
      <c r="F1435" s="13" t="s">
        <v>8221</v>
      </c>
      <c r="G1435">
        <v>2</v>
      </c>
    </row>
    <row r="1436" spans="2:7" x14ac:dyDescent="0.3">
      <c r="B1436" s="13" t="s">
        <v>8219</v>
      </c>
      <c r="C1436">
        <v>64</v>
      </c>
      <c r="F1436" s="13" t="s">
        <v>8221</v>
      </c>
      <c r="G1436">
        <v>4</v>
      </c>
    </row>
    <row r="1437" spans="2:7" x14ac:dyDescent="0.3">
      <c r="B1437" s="13" t="s">
        <v>8219</v>
      </c>
      <c r="C1437">
        <v>14</v>
      </c>
      <c r="F1437" s="13" t="s">
        <v>8221</v>
      </c>
      <c r="G1437">
        <v>4</v>
      </c>
    </row>
    <row r="1438" spans="2:7" x14ac:dyDescent="0.3">
      <c r="B1438" s="13" t="s">
        <v>8219</v>
      </c>
      <c r="C1438">
        <v>169</v>
      </c>
      <c r="F1438" s="13" t="s">
        <v>8221</v>
      </c>
      <c r="G1438">
        <v>3</v>
      </c>
    </row>
    <row r="1439" spans="2:7" x14ac:dyDescent="0.3">
      <c r="B1439" s="13" t="s">
        <v>8219</v>
      </c>
      <c r="C1439">
        <v>33</v>
      </c>
      <c r="F1439" s="13" t="s">
        <v>8221</v>
      </c>
      <c r="G1439">
        <v>2</v>
      </c>
    </row>
    <row r="1440" spans="2:7" x14ac:dyDescent="0.3">
      <c r="B1440" s="13" t="s">
        <v>8219</v>
      </c>
      <c r="C1440">
        <v>102</v>
      </c>
      <c r="F1440" s="13" t="s">
        <v>8221</v>
      </c>
      <c r="G1440">
        <v>197</v>
      </c>
    </row>
    <row r="1441" spans="2:7" x14ac:dyDescent="0.3">
      <c r="B1441" s="13" t="s">
        <v>8219</v>
      </c>
      <c r="C1441">
        <v>104</v>
      </c>
      <c r="F1441" s="13" t="s">
        <v>8221</v>
      </c>
      <c r="G1441">
        <v>0</v>
      </c>
    </row>
    <row r="1442" spans="2:7" x14ac:dyDescent="0.3">
      <c r="B1442" s="13" t="s">
        <v>8219</v>
      </c>
      <c r="C1442">
        <v>20</v>
      </c>
      <c r="F1442" s="13" t="s">
        <v>8221</v>
      </c>
      <c r="G1442">
        <v>1</v>
      </c>
    </row>
    <row r="1443" spans="2:7" x14ac:dyDescent="0.3">
      <c r="B1443" s="13" t="s">
        <v>8219</v>
      </c>
      <c r="C1443">
        <v>35</v>
      </c>
      <c r="F1443" s="13" t="s">
        <v>8221</v>
      </c>
      <c r="G1443">
        <v>4</v>
      </c>
    </row>
    <row r="1444" spans="2:7" x14ac:dyDescent="0.3">
      <c r="B1444" s="13" t="s">
        <v>8219</v>
      </c>
      <c r="C1444">
        <v>94</v>
      </c>
      <c r="F1444" s="13" t="s">
        <v>8221</v>
      </c>
      <c r="G1444">
        <v>0</v>
      </c>
    </row>
    <row r="1445" spans="2:7" x14ac:dyDescent="0.3">
      <c r="B1445" s="13" t="s">
        <v>8219</v>
      </c>
      <c r="C1445">
        <v>14</v>
      </c>
      <c r="F1445" s="13" t="s">
        <v>8221</v>
      </c>
      <c r="G1445">
        <v>7</v>
      </c>
    </row>
    <row r="1446" spans="2:7" x14ac:dyDescent="0.3">
      <c r="B1446" s="13" t="s">
        <v>8219</v>
      </c>
      <c r="C1446">
        <v>15</v>
      </c>
      <c r="F1446" s="13" t="s">
        <v>8221</v>
      </c>
      <c r="G1446">
        <v>11</v>
      </c>
    </row>
    <row r="1447" spans="2:7" x14ac:dyDescent="0.3">
      <c r="B1447" s="13" t="s">
        <v>8219</v>
      </c>
      <c r="C1447">
        <v>51</v>
      </c>
      <c r="F1447" s="13" t="s">
        <v>8221</v>
      </c>
      <c r="G1447">
        <v>0</v>
      </c>
    </row>
    <row r="1448" spans="2:7" x14ac:dyDescent="0.3">
      <c r="B1448" s="13" t="s">
        <v>8219</v>
      </c>
      <c r="C1448">
        <v>19</v>
      </c>
      <c r="F1448" s="13" t="s">
        <v>8221</v>
      </c>
      <c r="G1448">
        <v>6</v>
      </c>
    </row>
    <row r="1449" spans="2:7" x14ac:dyDescent="0.3">
      <c r="B1449" s="13" t="s">
        <v>8219</v>
      </c>
      <c r="C1449">
        <v>23</v>
      </c>
      <c r="F1449" s="13" t="s">
        <v>8221</v>
      </c>
      <c r="G1449">
        <v>0</v>
      </c>
    </row>
    <row r="1450" spans="2:7" x14ac:dyDescent="0.3">
      <c r="B1450" s="13" t="s">
        <v>8219</v>
      </c>
      <c r="C1450">
        <v>97</v>
      </c>
      <c r="F1450" s="13" t="s">
        <v>8221</v>
      </c>
      <c r="G1450">
        <v>7</v>
      </c>
    </row>
    <row r="1451" spans="2:7" x14ac:dyDescent="0.3">
      <c r="B1451" s="13" t="s">
        <v>8219</v>
      </c>
      <c r="C1451">
        <v>76</v>
      </c>
      <c r="F1451" s="13" t="s">
        <v>8221</v>
      </c>
      <c r="G1451">
        <v>94</v>
      </c>
    </row>
    <row r="1452" spans="2:7" x14ac:dyDescent="0.3">
      <c r="B1452" s="13" t="s">
        <v>8219</v>
      </c>
      <c r="C1452">
        <v>11</v>
      </c>
      <c r="F1452" s="13" t="s">
        <v>8221</v>
      </c>
      <c r="G1452">
        <v>2</v>
      </c>
    </row>
    <row r="1453" spans="2:7" x14ac:dyDescent="0.3">
      <c r="B1453" s="13" t="s">
        <v>8219</v>
      </c>
      <c r="C1453">
        <v>52</v>
      </c>
      <c r="F1453" s="13" t="s">
        <v>8221</v>
      </c>
      <c r="G1453">
        <v>25</v>
      </c>
    </row>
    <row r="1454" spans="2:7" x14ac:dyDescent="0.3">
      <c r="B1454" s="13" t="s">
        <v>8219</v>
      </c>
      <c r="C1454">
        <v>95</v>
      </c>
      <c r="F1454" s="13" t="s">
        <v>8221</v>
      </c>
      <c r="G1454">
        <v>17</v>
      </c>
    </row>
    <row r="1455" spans="2:7" x14ac:dyDescent="0.3">
      <c r="B1455" s="13" t="s">
        <v>8219</v>
      </c>
      <c r="C1455">
        <v>35</v>
      </c>
      <c r="F1455" s="13" t="s">
        <v>8221</v>
      </c>
      <c r="G1455">
        <v>2</v>
      </c>
    </row>
    <row r="1456" spans="2:7" x14ac:dyDescent="0.3">
      <c r="B1456" s="13" t="s">
        <v>8219</v>
      </c>
      <c r="C1456">
        <v>21</v>
      </c>
      <c r="F1456" s="13" t="s">
        <v>8221</v>
      </c>
      <c r="G1456">
        <v>4</v>
      </c>
    </row>
    <row r="1457" spans="2:7" x14ac:dyDescent="0.3">
      <c r="B1457" s="13" t="s">
        <v>8219</v>
      </c>
      <c r="C1457">
        <v>93</v>
      </c>
      <c r="F1457" s="13" t="s">
        <v>8221</v>
      </c>
      <c r="G1457">
        <v>5</v>
      </c>
    </row>
    <row r="1458" spans="2:7" x14ac:dyDescent="0.3">
      <c r="B1458" s="13" t="s">
        <v>8219</v>
      </c>
      <c r="C1458">
        <v>11</v>
      </c>
      <c r="F1458" s="13" t="s">
        <v>8221</v>
      </c>
      <c r="G1458">
        <v>2</v>
      </c>
    </row>
    <row r="1459" spans="2:7" x14ac:dyDescent="0.3">
      <c r="B1459" s="13" t="s">
        <v>8219</v>
      </c>
      <c r="C1459">
        <v>21</v>
      </c>
      <c r="F1459" s="13" t="s">
        <v>8221</v>
      </c>
      <c r="G1459">
        <v>2</v>
      </c>
    </row>
    <row r="1460" spans="2:7" x14ac:dyDescent="0.3">
      <c r="B1460" s="13" t="s">
        <v>8219</v>
      </c>
      <c r="C1460">
        <v>54</v>
      </c>
      <c r="F1460" s="13" t="s">
        <v>8221</v>
      </c>
      <c r="G1460">
        <v>3</v>
      </c>
    </row>
    <row r="1461" spans="2:7" x14ac:dyDescent="0.3">
      <c r="B1461" s="13" t="s">
        <v>8219</v>
      </c>
      <c r="C1461">
        <v>31</v>
      </c>
      <c r="F1461" s="13" t="s">
        <v>8221</v>
      </c>
      <c r="G1461">
        <v>0</v>
      </c>
    </row>
    <row r="1462" spans="2:7" x14ac:dyDescent="0.3">
      <c r="B1462" s="13" t="s">
        <v>8219</v>
      </c>
      <c r="C1462">
        <v>132</v>
      </c>
      <c r="F1462" s="13" t="s">
        <v>8221</v>
      </c>
      <c r="G1462">
        <v>4</v>
      </c>
    </row>
    <row r="1463" spans="2:7" x14ac:dyDescent="0.3">
      <c r="B1463" s="13" t="s">
        <v>8219</v>
      </c>
      <c r="C1463">
        <v>3</v>
      </c>
      <c r="F1463" s="13" t="s">
        <v>8221</v>
      </c>
      <c r="G1463">
        <v>1</v>
      </c>
    </row>
    <row r="1464" spans="2:7" x14ac:dyDescent="0.3">
      <c r="B1464" s="13" t="s">
        <v>8219</v>
      </c>
      <c r="C1464">
        <v>6</v>
      </c>
      <c r="F1464" s="13" t="s">
        <v>8221</v>
      </c>
      <c r="G1464">
        <v>12</v>
      </c>
    </row>
    <row r="1465" spans="2:7" x14ac:dyDescent="0.3">
      <c r="B1465" s="13" t="s">
        <v>8219</v>
      </c>
      <c r="C1465">
        <v>10</v>
      </c>
      <c r="F1465" s="13" t="s">
        <v>8221</v>
      </c>
      <c r="G1465">
        <v>4</v>
      </c>
    </row>
    <row r="1466" spans="2:7" x14ac:dyDescent="0.3">
      <c r="B1466" s="13" t="s">
        <v>8219</v>
      </c>
      <c r="C1466">
        <v>147</v>
      </c>
      <c r="F1466" s="13" t="s">
        <v>8221</v>
      </c>
      <c r="G1466">
        <v>91</v>
      </c>
    </row>
    <row r="1467" spans="2:7" x14ac:dyDescent="0.3">
      <c r="B1467" s="13" t="s">
        <v>8219</v>
      </c>
      <c r="C1467">
        <v>199</v>
      </c>
      <c r="F1467" s="13" t="s">
        <v>8221</v>
      </c>
      <c r="G1467">
        <v>1</v>
      </c>
    </row>
    <row r="1468" spans="2:7" x14ac:dyDescent="0.3">
      <c r="B1468" s="13" t="s">
        <v>8219</v>
      </c>
      <c r="C1468">
        <v>50</v>
      </c>
      <c r="F1468" s="13" t="s">
        <v>8221</v>
      </c>
      <c r="G1468">
        <v>1</v>
      </c>
    </row>
    <row r="1469" spans="2:7" x14ac:dyDescent="0.3">
      <c r="B1469" s="13" t="s">
        <v>8219</v>
      </c>
      <c r="C1469">
        <v>21</v>
      </c>
      <c r="F1469" s="13" t="s">
        <v>8221</v>
      </c>
      <c r="G1469">
        <v>0</v>
      </c>
    </row>
    <row r="1470" spans="2:7" x14ac:dyDescent="0.3">
      <c r="B1470" s="13" t="s">
        <v>8219</v>
      </c>
      <c r="C1470">
        <v>24</v>
      </c>
      <c r="F1470" s="13" t="s">
        <v>8221</v>
      </c>
      <c r="G1470">
        <v>13</v>
      </c>
    </row>
    <row r="1471" spans="2:7" x14ac:dyDescent="0.3">
      <c r="B1471" s="13" t="s">
        <v>8219</v>
      </c>
      <c r="C1471">
        <v>32</v>
      </c>
      <c r="F1471" s="13" t="s">
        <v>8221</v>
      </c>
      <c r="G1471">
        <v>2</v>
      </c>
    </row>
    <row r="1472" spans="2:7" x14ac:dyDescent="0.3">
      <c r="B1472" s="13" t="s">
        <v>8219</v>
      </c>
      <c r="C1472">
        <v>62</v>
      </c>
      <c r="F1472" s="13" t="s">
        <v>8221</v>
      </c>
      <c r="G1472">
        <v>0</v>
      </c>
    </row>
    <row r="1473" spans="2:7" x14ac:dyDescent="0.3">
      <c r="B1473" s="13" t="s">
        <v>8219</v>
      </c>
      <c r="C1473">
        <v>9</v>
      </c>
      <c r="F1473" s="13" t="s">
        <v>8221</v>
      </c>
      <c r="G1473">
        <v>21</v>
      </c>
    </row>
    <row r="1474" spans="2:7" x14ac:dyDescent="0.3">
      <c r="B1474" s="13" t="s">
        <v>8219</v>
      </c>
      <c r="C1474">
        <v>38</v>
      </c>
      <c r="F1474" s="13" t="s">
        <v>8221</v>
      </c>
      <c r="G1474">
        <v>9</v>
      </c>
    </row>
    <row r="1475" spans="2:7" x14ac:dyDescent="0.3">
      <c r="B1475" s="13" t="s">
        <v>8219</v>
      </c>
      <c r="C1475">
        <v>54</v>
      </c>
      <c r="F1475" s="13" t="s">
        <v>8221</v>
      </c>
      <c r="G1475">
        <v>6</v>
      </c>
    </row>
    <row r="1476" spans="2:7" x14ac:dyDescent="0.3">
      <c r="B1476" s="13" t="s">
        <v>8219</v>
      </c>
      <c r="C1476">
        <v>37</v>
      </c>
      <c r="F1476" s="13" t="s">
        <v>8221</v>
      </c>
      <c r="G1476">
        <v>4</v>
      </c>
    </row>
    <row r="1477" spans="2:7" x14ac:dyDescent="0.3">
      <c r="B1477" s="13" t="s">
        <v>8219</v>
      </c>
      <c r="C1477">
        <v>39</v>
      </c>
      <c r="F1477" s="13" t="s">
        <v>8221</v>
      </c>
      <c r="G1477">
        <v>7</v>
      </c>
    </row>
    <row r="1478" spans="2:7" x14ac:dyDescent="0.3">
      <c r="B1478" s="13" t="s">
        <v>8219</v>
      </c>
      <c r="C1478">
        <v>34</v>
      </c>
      <c r="F1478" s="13" t="s">
        <v>8221</v>
      </c>
      <c r="G1478">
        <v>5</v>
      </c>
    </row>
    <row r="1479" spans="2:7" x14ac:dyDescent="0.3">
      <c r="B1479" s="13" t="s">
        <v>8219</v>
      </c>
      <c r="C1479">
        <v>55</v>
      </c>
      <c r="F1479" s="13" t="s">
        <v>8221</v>
      </c>
      <c r="G1479">
        <v>0</v>
      </c>
    </row>
    <row r="1480" spans="2:7" x14ac:dyDescent="0.3">
      <c r="B1480" s="13" t="s">
        <v>8219</v>
      </c>
      <c r="C1480">
        <v>32</v>
      </c>
      <c r="F1480" s="13" t="s">
        <v>8221</v>
      </c>
      <c r="G1480">
        <v>3</v>
      </c>
    </row>
    <row r="1481" spans="2:7" x14ac:dyDescent="0.3">
      <c r="B1481" s="13" t="s">
        <v>8219</v>
      </c>
      <c r="C1481">
        <v>25</v>
      </c>
      <c r="F1481" s="13" t="s">
        <v>8221</v>
      </c>
      <c r="G1481">
        <v>9</v>
      </c>
    </row>
    <row r="1482" spans="2:7" x14ac:dyDescent="0.3">
      <c r="B1482" s="13" t="s">
        <v>8219</v>
      </c>
      <c r="C1482">
        <v>33</v>
      </c>
      <c r="F1482" s="13" t="s">
        <v>8221</v>
      </c>
      <c r="G1482">
        <v>6</v>
      </c>
    </row>
    <row r="1483" spans="2:7" x14ac:dyDescent="0.3">
      <c r="B1483" s="13" t="s">
        <v>8219</v>
      </c>
      <c r="C1483">
        <v>108</v>
      </c>
      <c r="F1483" s="13" t="s">
        <v>8221</v>
      </c>
      <c r="G1483">
        <v>4</v>
      </c>
    </row>
    <row r="1484" spans="2:7" x14ac:dyDescent="0.3">
      <c r="B1484" s="13" t="s">
        <v>8219</v>
      </c>
      <c r="C1484">
        <v>20</v>
      </c>
      <c r="F1484" s="13" t="s">
        <v>8221</v>
      </c>
      <c r="G1484">
        <v>1</v>
      </c>
    </row>
    <row r="1485" spans="2:7" x14ac:dyDescent="0.3">
      <c r="B1485" s="13" t="s">
        <v>8219</v>
      </c>
      <c r="C1485">
        <v>98</v>
      </c>
      <c r="F1485" s="13" t="s">
        <v>8221</v>
      </c>
      <c r="G1485">
        <v>17</v>
      </c>
    </row>
    <row r="1486" spans="2:7" x14ac:dyDescent="0.3">
      <c r="B1486" s="13" t="s">
        <v>8219</v>
      </c>
      <c r="C1486">
        <v>196</v>
      </c>
      <c r="F1486" s="13" t="s">
        <v>8221</v>
      </c>
      <c r="G1486">
        <v>1</v>
      </c>
    </row>
    <row r="1487" spans="2:7" x14ac:dyDescent="0.3">
      <c r="B1487" s="13" t="s">
        <v>8219</v>
      </c>
      <c r="C1487">
        <v>39</v>
      </c>
      <c r="F1487" s="13" t="s">
        <v>8221</v>
      </c>
      <c r="G1487">
        <v>13</v>
      </c>
    </row>
    <row r="1488" spans="2:7" x14ac:dyDescent="0.3">
      <c r="B1488" s="13" t="s">
        <v>8219</v>
      </c>
      <c r="C1488">
        <v>128</v>
      </c>
      <c r="F1488" s="13" t="s">
        <v>8221</v>
      </c>
      <c r="G1488">
        <v>6</v>
      </c>
    </row>
    <row r="1489" spans="2:7" x14ac:dyDescent="0.3">
      <c r="B1489" s="13" t="s">
        <v>8219</v>
      </c>
      <c r="C1489">
        <v>71</v>
      </c>
      <c r="F1489" s="13" t="s">
        <v>8221</v>
      </c>
      <c r="G1489">
        <v>0</v>
      </c>
    </row>
    <row r="1490" spans="2:7" x14ac:dyDescent="0.3">
      <c r="B1490" s="13" t="s">
        <v>8219</v>
      </c>
      <c r="C1490">
        <v>47</v>
      </c>
      <c r="F1490" s="13" t="s">
        <v>8221</v>
      </c>
      <c r="G1490">
        <v>2</v>
      </c>
    </row>
    <row r="1491" spans="2:7" x14ac:dyDescent="0.3">
      <c r="B1491" s="13" t="s">
        <v>8219</v>
      </c>
      <c r="C1491">
        <v>17</v>
      </c>
      <c r="F1491" s="13" t="s">
        <v>8221</v>
      </c>
      <c r="G1491">
        <v>2</v>
      </c>
    </row>
    <row r="1492" spans="2:7" x14ac:dyDescent="0.3">
      <c r="B1492" s="13" t="s">
        <v>8219</v>
      </c>
      <c r="C1492">
        <v>91</v>
      </c>
      <c r="F1492" s="13" t="s">
        <v>8221</v>
      </c>
      <c r="G1492">
        <v>21</v>
      </c>
    </row>
    <row r="1493" spans="2:7" x14ac:dyDescent="0.3">
      <c r="B1493" s="13" t="s">
        <v>8219</v>
      </c>
      <c r="C1493">
        <v>43</v>
      </c>
      <c r="F1493" s="13" t="s">
        <v>8221</v>
      </c>
      <c r="G1493">
        <v>13</v>
      </c>
    </row>
    <row r="1494" spans="2:7" x14ac:dyDescent="0.3">
      <c r="B1494" s="13" t="s">
        <v>8219</v>
      </c>
      <c r="C1494">
        <v>17</v>
      </c>
      <c r="F1494" s="13" t="s">
        <v>8221</v>
      </c>
      <c r="G1494">
        <v>0</v>
      </c>
    </row>
    <row r="1495" spans="2:7" x14ac:dyDescent="0.3">
      <c r="B1495" s="13" t="s">
        <v>8219</v>
      </c>
      <c r="C1495">
        <v>33</v>
      </c>
      <c r="F1495" s="13" t="s">
        <v>8221</v>
      </c>
      <c r="G1495">
        <v>6</v>
      </c>
    </row>
    <row r="1496" spans="2:7" x14ac:dyDescent="0.3">
      <c r="B1496" s="13" t="s">
        <v>8219</v>
      </c>
      <c r="C1496">
        <v>87</v>
      </c>
      <c r="F1496" s="13" t="s">
        <v>8221</v>
      </c>
      <c r="G1496">
        <v>0</v>
      </c>
    </row>
    <row r="1497" spans="2:7" x14ac:dyDescent="0.3">
      <c r="B1497" s="13" t="s">
        <v>8219</v>
      </c>
      <c r="C1497">
        <v>113</v>
      </c>
      <c r="F1497" s="13" t="s">
        <v>8221</v>
      </c>
      <c r="G1497">
        <v>1</v>
      </c>
    </row>
    <row r="1498" spans="2:7" x14ac:dyDescent="0.3">
      <c r="B1498" s="13" t="s">
        <v>8219</v>
      </c>
      <c r="C1498">
        <v>14</v>
      </c>
      <c r="F1498" s="13" t="s">
        <v>8221</v>
      </c>
      <c r="G1498">
        <v>0</v>
      </c>
    </row>
    <row r="1499" spans="2:7" x14ac:dyDescent="0.3">
      <c r="B1499" s="13" t="s">
        <v>8219</v>
      </c>
      <c r="C1499">
        <v>30</v>
      </c>
      <c r="F1499" s="13" t="s">
        <v>8221</v>
      </c>
      <c r="G1499">
        <v>12</v>
      </c>
    </row>
    <row r="1500" spans="2:7" x14ac:dyDescent="0.3">
      <c r="B1500" s="13" t="s">
        <v>8219</v>
      </c>
      <c r="C1500">
        <v>16</v>
      </c>
      <c r="F1500" s="13" t="s">
        <v>8221</v>
      </c>
      <c r="G1500">
        <v>2</v>
      </c>
    </row>
    <row r="1501" spans="2:7" x14ac:dyDescent="0.3">
      <c r="B1501" s="13" t="s">
        <v>8219</v>
      </c>
      <c r="C1501">
        <v>46</v>
      </c>
      <c r="F1501" s="13" t="s">
        <v>8221</v>
      </c>
      <c r="G1501">
        <v>6</v>
      </c>
    </row>
    <row r="1502" spans="2:7" x14ac:dyDescent="0.3">
      <c r="B1502" s="13" t="s">
        <v>8219</v>
      </c>
      <c r="C1502">
        <v>24</v>
      </c>
      <c r="F1502" s="13" t="s">
        <v>8221</v>
      </c>
      <c r="G1502">
        <v>1</v>
      </c>
    </row>
    <row r="1503" spans="2:7" x14ac:dyDescent="0.3">
      <c r="B1503" s="13" t="s">
        <v>8219</v>
      </c>
      <c r="C1503">
        <v>97</v>
      </c>
      <c r="F1503" s="13" t="s">
        <v>8221</v>
      </c>
      <c r="G1503">
        <v>1</v>
      </c>
    </row>
    <row r="1504" spans="2:7" x14ac:dyDescent="0.3">
      <c r="B1504" s="13" t="s">
        <v>8219</v>
      </c>
      <c r="C1504">
        <v>59</v>
      </c>
      <c r="F1504" s="13" t="s">
        <v>8221</v>
      </c>
      <c r="G1504">
        <v>5</v>
      </c>
    </row>
    <row r="1505" spans="2:7" x14ac:dyDescent="0.3">
      <c r="B1505" s="13" t="s">
        <v>8219</v>
      </c>
      <c r="C1505">
        <v>1095</v>
      </c>
      <c r="F1505" s="13" t="s">
        <v>8221</v>
      </c>
      <c r="G1505">
        <v>0</v>
      </c>
    </row>
    <row r="1506" spans="2:7" x14ac:dyDescent="0.3">
      <c r="B1506" s="13" t="s">
        <v>8219</v>
      </c>
      <c r="C1506">
        <v>218</v>
      </c>
      <c r="F1506" s="13" t="s">
        <v>8221</v>
      </c>
      <c r="G1506">
        <v>3</v>
      </c>
    </row>
    <row r="1507" spans="2:7" x14ac:dyDescent="0.3">
      <c r="B1507" s="13" t="s">
        <v>8219</v>
      </c>
      <c r="C1507">
        <v>111</v>
      </c>
      <c r="F1507" s="13" t="s">
        <v>8221</v>
      </c>
      <c r="G1507">
        <v>8</v>
      </c>
    </row>
    <row r="1508" spans="2:7" x14ac:dyDescent="0.3">
      <c r="B1508" s="13" t="s">
        <v>8219</v>
      </c>
      <c r="C1508">
        <v>56</v>
      </c>
      <c r="F1508" s="13" t="s">
        <v>8221</v>
      </c>
      <c r="G1508">
        <v>3</v>
      </c>
    </row>
    <row r="1509" spans="2:7" x14ac:dyDescent="0.3">
      <c r="B1509" s="13" t="s">
        <v>8219</v>
      </c>
      <c r="C1509">
        <v>265</v>
      </c>
      <c r="F1509" s="13" t="s">
        <v>8221</v>
      </c>
      <c r="G1509">
        <v>8</v>
      </c>
    </row>
    <row r="1510" spans="2:7" x14ac:dyDescent="0.3">
      <c r="B1510" s="13" t="s">
        <v>8219</v>
      </c>
      <c r="C1510">
        <v>28</v>
      </c>
      <c r="F1510" s="13" t="s">
        <v>8221</v>
      </c>
      <c r="G1510">
        <v>1</v>
      </c>
    </row>
    <row r="1511" spans="2:7" x14ac:dyDescent="0.3">
      <c r="B1511" s="13" t="s">
        <v>8219</v>
      </c>
      <c r="C1511">
        <v>364</v>
      </c>
      <c r="F1511" s="13" t="s">
        <v>8221</v>
      </c>
      <c r="G1511">
        <v>4</v>
      </c>
    </row>
    <row r="1512" spans="2:7" x14ac:dyDescent="0.3">
      <c r="B1512" s="13" t="s">
        <v>8219</v>
      </c>
      <c r="C1512">
        <v>27</v>
      </c>
      <c r="F1512" s="13" t="s">
        <v>8221</v>
      </c>
      <c r="G1512">
        <v>8</v>
      </c>
    </row>
    <row r="1513" spans="2:7" x14ac:dyDescent="0.3">
      <c r="B1513" s="13" t="s">
        <v>8219</v>
      </c>
      <c r="C1513">
        <v>93</v>
      </c>
      <c r="F1513" s="13" t="s">
        <v>8221</v>
      </c>
      <c r="G1513">
        <v>1</v>
      </c>
    </row>
    <row r="1514" spans="2:7" x14ac:dyDescent="0.3">
      <c r="B1514" s="13" t="s">
        <v>8219</v>
      </c>
      <c r="C1514">
        <v>64</v>
      </c>
      <c r="F1514" s="13" t="s">
        <v>8221</v>
      </c>
      <c r="G1514">
        <v>5</v>
      </c>
    </row>
    <row r="1515" spans="2:7" x14ac:dyDescent="0.3">
      <c r="B1515" s="13" t="s">
        <v>8219</v>
      </c>
      <c r="C1515">
        <v>22</v>
      </c>
      <c r="F1515" s="13" t="s">
        <v>8221</v>
      </c>
      <c r="G1515">
        <v>0</v>
      </c>
    </row>
    <row r="1516" spans="2:7" x14ac:dyDescent="0.3">
      <c r="B1516" s="13" t="s">
        <v>8219</v>
      </c>
      <c r="C1516">
        <v>59</v>
      </c>
      <c r="F1516" s="13" t="s">
        <v>8221</v>
      </c>
      <c r="G1516">
        <v>0</v>
      </c>
    </row>
    <row r="1517" spans="2:7" x14ac:dyDescent="0.3">
      <c r="B1517" s="13" t="s">
        <v>8219</v>
      </c>
      <c r="C1517">
        <v>249</v>
      </c>
      <c r="F1517" s="13" t="s">
        <v>8221</v>
      </c>
      <c r="G1517">
        <v>1</v>
      </c>
    </row>
    <row r="1518" spans="2:7" x14ac:dyDescent="0.3">
      <c r="B1518" s="13" t="s">
        <v>8219</v>
      </c>
      <c r="C1518">
        <v>392</v>
      </c>
      <c r="F1518" s="13" t="s">
        <v>8221</v>
      </c>
      <c r="G1518">
        <v>0</v>
      </c>
    </row>
    <row r="1519" spans="2:7" x14ac:dyDescent="0.3">
      <c r="B1519" s="13" t="s">
        <v>8219</v>
      </c>
      <c r="C1519">
        <v>115</v>
      </c>
      <c r="F1519" s="13" t="s">
        <v>8221</v>
      </c>
      <c r="G1519">
        <v>0</v>
      </c>
    </row>
    <row r="1520" spans="2:7" x14ac:dyDescent="0.3">
      <c r="B1520" s="13" t="s">
        <v>8219</v>
      </c>
      <c r="C1520">
        <v>433</v>
      </c>
      <c r="F1520" s="13" t="s">
        <v>8221</v>
      </c>
      <c r="G1520">
        <v>6</v>
      </c>
    </row>
    <row r="1521" spans="2:7" x14ac:dyDescent="0.3">
      <c r="B1521" s="13" t="s">
        <v>8219</v>
      </c>
      <c r="C1521">
        <v>20</v>
      </c>
      <c r="F1521" s="13" t="s">
        <v>8221</v>
      </c>
      <c r="G1521">
        <v>6</v>
      </c>
    </row>
    <row r="1522" spans="2:7" x14ac:dyDescent="0.3">
      <c r="B1522" s="13" t="s">
        <v>8219</v>
      </c>
      <c r="C1522">
        <v>8</v>
      </c>
      <c r="F1522" s="13" t="s">
        <v>8221</v>
      </c>
      <c r="G1522">
        <v>14</v>
      </c>
    </row>
    <row r="1523" spans="2:7" x14ac:dyDescent="0.3">
      <c r="B1523" s="13" t="s">
        <v>8219</v>
      </c>
      <c r="C1523">
        <v>175</v>
      </c>
      <c r="F1523" s="13" t="s">
        <v>8221</v>
      </c>
      <c r="G1523">
        <v>6</v>
      </c>
    </row>
    <row r="1524" spans="2:7" x14ac:dyDescent="0.3">
      <c r="B1524" s="13" t="s">
        <v>8219</v>
      </c>
      <c r="C1524">
        <v>104</v>
      </c>
      <c r="F1524" s="13" t="s">
        <v>8221</v>
      </c>
      <c r="G1524">
        <v>33</v>
      </c>
    </row>
    <row r="1525" spans="2:7" x14ac:dyDescent="0.3">
      <c r="B1525" s="13" t="s">
        <v>8219</v>
      </c>
      <c r="C1525">
        <v>17</v>
      </c>
      <c r="F1525" s="13" t="s">
        <v>8221</v>
      </c>
      <c r="G1525">
        <v>4</v>
      </c>
    </row>
    <row r="1526" spans="2:7" x14ac:dyDescent="0.3">
      <c r="B1526" s="13" t="s">
        <v>8219</v>
      </c>
      <c r="C1526">
        <v>277</v>
      </c>
      <c r="F1526" s="13" t="s">
        <v>8221</v>
      </c>
      <c r="G1526">
        <v>1</v>
      </c>
    </row>
    <row r="1527" spans="2:7" x14ac:dyDescent="0.3">
      <c r="B1527" s="13" t="s">
        <v>8219</v>
      </c>
      <c r="C1527">
        <v>118</v>
      </c>
      <c r="F1527" s="13" t="s">
        <v>8221</v>
      </c>
      <c r="G1527">
        <v>0</v>
      </c>
    </row>
    <row r="1528" spans="2:7" x14ac:dyDescent="0.3">
      <c r="B1528" s="13" t="s">
        <v>8219</v>
      </c>
      <c r="C1528">
        <v>97</v>
      </c>
      <c r="F1528" s="13" t="s">
        <v>8221</v>
      </c>
      <c r="G1528">
        <v>6</v>
      </c>
    </row>
    <row r="1529" spans="2:7" x14ac:dyDescent="0.3">
      <c r="B1529" s="13" t="s">
        <v>8219</v>
      </c>
      <c r="C1529">
        <v>20</v>
      </c>
      <c r="F1529" s="13" t="s">
        <v>8221</v>
      </c>
      <c r="G1529">
        <v>6</v>
      </c>
    </row>
    <row r="1530" spans="2:7" x14ac:dyDescent="0.3">
      <c r="B1530" s="13" t="s">
        <v>8219</v>
      </c>
      <c r="C1530">
        <v>26</v>
      </c>
      <c r="F1530" s="13" t="s">
        <v>8221</v>
      </c>
      <c r="G1530">
        <v>1</v>
      </c>
    </row>
    <row r="1531" spans="2:7" x14ac:dyDescent="0.3">
      <c r="B1531" s="13" t="s">
        <v>8219</v>
      </c>
      <c r="C1531">
        <v>128</v>
      </c>
      <c r="F1531" s="13" t="s">
        <v>8221</v>
      </c>
      <c r="G1531">
        <v>3</v>
      </c>
    </row>
    <row r="1532" spans="2:7" x14ac:dyDescent="0.3">
      <c r="B1532" s="13" t="s">
        <v>8219</v>
      </c>
      <c r="C1532">
        <v>15</v>
      </c>
    </row>
    <row r="1533" spans="2:7" x14ac:dyDescent="0.3">
      <c r="B1533" s="13" t="s">
        <v>8219</v>
      </c>
      <c r="C1533">
        <v>25</v>
      </c>
    </row>
    <row r="1534" spans="2:7" x14ac:dyDescent="0.3">
      <c r="B1534" s="13" t="s">
        <v>8219</v>
      </c>
      <c r="C1534">
        <v>55</v>
      </c>
    </row>
    <row r="1535" spans="2:7" x14ac:dyDescent="0.3">
      <c r="B1535" s="13" t="s">
        <v>8219</v>
      </c>
      <c r="C1535">
        <v>107</v>
      </c>
    </row>
    <row r="1536" spans="2:7" x14ac:dyDescent="0.3">
      <c r="B1536" s="13" t="s">
        <v>8219</v>
      </c>
      <c r="C1536">
        <v>557</v>
      </c>
    </row>
    <row r="1537" spans="2:3" x14ac:dyDescent="0.3">
      <c r="B1537" s="13" t="s">
        <v>8219</v>
      </c>
      <c r="C1537">
        <v>40</v>
      </c>
    </row>
    <row r="1538" spans="2:3" x14ac:dyDescent="0.3">
      <c r="B1538" s="13" t="s">
        <v>8219</v>
      </c>
      <c r="C1538">
        <v>36</v>
      </c>
    </row>
    <row r="1539" spans="2:3" x14ac:dyDescent="0.3">
      <c r="B1539" s="13" t="s">
        <v>8219</v>
      </c>
      <c r="C1539">
        <v>159</v>
      </c>
    </row>
    <row r="1540" spans="2:3" x14ac:dyDescent="0.3">
      <c r="B1540" s="13" t="s">
        <v>8219</v>
      </c>
      <c r="C1540">
        <v>41</v>
      </c>
    </row>
    <row r="1541" spans="2:3" x14ac:dyDescent="0.3">
      <c r="B1541" s="13" t="s">
        <v>8219</v>
      </c>
      <c r="C1541">
        <v>226</v>
      </c>
    </row>
    <row r="1542" spans="2:3" x14ac:dyDescent="0.3">
      <c r="B1542" s="13" t="s">
        <v>8219</v>
      </c>
      <c r="C1542">
        <v>30</v>
      </c>
    </row>
    <row r="1543" spans="2:3" x14ac:dyDescent="0.3">
      <c r="B1543" s="13" t="s">
        <v>8219</v>
      </c>
      <c r="C1543">
        <v>103</v>
      </c>
    </row>
    <row r="1544" spans="2:3" x14ac:dyDescent="0.3">
      <c r="B1544" s="13" t="s">
        <v>8219</v>
      </c>
      <c r="C1544">
        <v>62</v>
      </c>
    </row>
    <row r="1545" spans="2:3" x14ac:dyDescent="0.3">
      <c r="B1545" s="13" t="s">
        <v>8219</v>
      </c>
      <c r="C1545">
        <v>6</v>
      </c>
    </row>
    <row r="1546" spans="2:3" x14ac:dyDescent="0.3">
      <c r="B1546" s="13" t="s">
        <v>8219</v>
      </c>
      <c r="C1546">
        <v>182</v>
      </c>
    </row>
    <row r="1547" spans="2:3" x14ac:dyDescent="0.3">
      <c r="B1547" s="13" t="s">
        <v>8219</v>
      </c>
      <c r="C1547">
        <v>145</v>
      </c>
    </row>
    <row r="1548" spans="2:3" x14ac:dyDescent="0.3">
      <c r="B1548" s="13" t="s">
        <v>8219</v>
      </c>
      <c r="C1548">
        <v>25</v>
      </c>
    </row>
    <row r="1549" spans="2:3" x14ac:dyDescent="0.3">
      <c r="B1549" s="13" t="s">
        <v>8219</v>
      </c>
      <c r="C1549">
        <v>320</v>
      </c>
    </row>
    <row r="1550" spans="2:3" x14ac:dyDescent="0.3">
      <c r="B1550" s="13" t="s">
        <v>8219</v>
      </c>
      <c r="C1550">
        <v>99</v>
      </c>
    </row>
    <row r="1551" spans="2:3" x14ac:dyDescent="0.3">
      <c r="B1551" s="13" t="s">
        <v>8219</v>
      </c>
      <c r="C1551">
        <v>348</v>
      </c>
    </row>
    <row r="1552" spans="2:3" x14ac:dyDescent="0.3">
      <c r="B1552" s="13" t="s">
        <v>8219</v>
      </c>
      <c r="C1552">
        <v>41</v>
      </c>
    </row>
    <row r="1553" spans="2:3" x14ac:dyDescent="0.3">
      <c r="B1553" s="13" t="s">
        <v>8219</v>
      </c>
      <c r="C1553">
        <v>29</v>
      </c>
    </row>
    <row r="1554" spans="2:3" x14ac:dyDescent="0.3">
      <c r="B1554" s="13" t="s">
        <v>8219</v>
      </c>
      <c r="C1554">
        <v>25</v>
      </c>
    </row>
    <row r="1555" spans="2:3" x14ac:dyDescent="0.3">
      <c r="B1555" s="13" t="s">
        <v>8219</v>
      </c>
      <c r="C1555">
        <v>23</v>
      </c>
    </row>
    <row r="1556" spans="2:3" x14ac:dyDescent="0.3">
      <c r="B1556" s="13" t="s">
        <v>8219</v>
      </c>
      <c r="C1556">
        <v>1260</v>
      </c>
    </row>
    <row r="1557" spans="2:3" x14ac:dyDescent="0.3">
      <c r="B1557" s="13" t="s">
        <v>8219</v>
      </c>
      <c r="C1557">
        <v>307</v>
      </c>
    </row>
    <row r="1558" spans="2:3" x14ac:dyDescent="0.3">
      <c r="B1558" s="13" t="s">
        <v>8219</v>
      </c>
      <c r="C1558">
        <v>329</v>
      </c>
    </row>
    <row r="1559" spans="2:3" x14ac:dyDescent="0.3">
      <c r="B1559" s="13" t="s">
        <v>8219</v>
      </c>
      <c r="C1559">
        <v>32</v>
      </c>
    </row>
    <row r="1560" spans="2:3" x14ac:dyDescent="0.3">
      <c r="B1560" s="13" t="s">
        <v>8219</v>
      </c>
      <c r="C1560">
        <v>27</v>
      </c>
    </row>
    <row r="1561" spans="2:3" x14ac:dyDescent="0.3">
      <c r="B1561" s="13" t="s">
        <v>8219</v>
      </c>
      <c r="C1561">
        <v>236</v>
      </c>
    </row>
    <row r="1562" spans="2:3" x14ac:dyDescent="0.3">
      <c r="B1562" s="13" t="s">
        <v>8219</v>
      </c>
      <c r="C1562">
        <v>42</v>
      </c>
    </row>
    <row r="1563" spans="2:3" x14ac:dyDescent="0.3">
      <c r="B1563" s="13" t="s">
        <v>8219</v>
      </c>
      <c r="C1563">
        <v>95</v>
      </c>
    </row>
    <row r="1564" spans="2:3" x14ac:dyDescent="0.3">
      <c r="B1564" s="13" t="s">
        <v>8219</v>
      </c>
      <c r="C1564">
        <v>37</v>
      </c>
    </row>
    <row r="1565" spans="2:3" x14ac:dyDescent="0.3">
      <c r="B1565" s="13" t="s">
        <v>8219</v>
      </c>
      <c r="C1565">
        <v>128</v>
      </c>
    </row>
    <row r="1566" spans="2:3" x14ac:dyDescent="0.3">
      <c r="B1566" s="13" t="s">
        <v>8219</v>
      </c>
      <c r="C1566">
        <v>156</v>
      </c>
    </row>
    <row r="1567" spans="2:3" x14ac:dyDescent="0.3">
      <c r="B1567" s="13" t="s">
        <v>8219</v>
      </c>
      <c r="C1567">
        <v>64</v>
      </c>
    </row>
    <row r="1568" spans="2:3" x14ac:dyDescent="0.3">
      <c r="B1568" s="13" t="s">
        <v>8219</v>
      </c>
      <c r="C1568">
        <v>58</v>
      </c>
    </row>
    <row r="1569" spans="2:3" x14ac:dyDescent="0.3">
      <c r="B1569" s="13" t="s">
        <v>8219</v>
      </c>
      <c r="C1569">
        <v>20</v>
      </c>
    </row>
    <row r="1570" spans="2:3" x14ac:dyDescent="0.3">
      <c r="B1570" s="13" t="s">
        <v>8219</v>
      </c>
      <c r="C1570">
        <v>47</v>
      </c>
    </row>
    <row r="1571" spans="2:3" x14ac:dyDescent="0.3">
      <c r="B1571" s="13" t="s">
        <v>8219</v>
      </c>
      <c r="C1571">
        <v>54</v>
      </c>
    </row>
    <row r="1572" spans="2:3" x14ac:dyDescent="0.3">
      <c r="B1572" s="13" t="s">
        <v>8219</v>
      </c>
      <c r="C1572">
        <v>9</v>
      </c>
    </row>
    <row r="1573" spans="2:3" x14ac:dyDescent="0.3">
      <c r="B1573" s="13" t="s">
        <v>8219</v>
      </c>
      <c r="C1573">
        <v>213</v>
      </c>
    </row>
    <row r="1574" spans="2:3" x14ac:dyDescent="0.3">
      <c r="B1574" s="13" t="s">
        <v>8219</v>
      </c>
      <c r="C1574">
        <v>57</v>
      </c>
    </row>
    <row r="1575" spans="2:3" x14ac:dyDescent="0.3">
      <c r="B1575" s="13" t="s">
        <v>8219</v>
      </c>
      <c r="C1575">
        <v>25</v>
      </c>
    </row>
    <row r="1576" spans="2:3" x14ac:dyDescent="0.3">
      <c r="B1576" s="13" t="s">
        <v>8219</v>
      </c>
      <c r="C1576">
        <v>104</v>
      </c>
    </row>
    <row r="1577" spans="2:3" x14ac:dyDescent="0.3">
      <c r="B1577" s="13" t="s">
        <v>8219</v>
      </c>
      <c r="C1577">
        <v>34</v>
      </c>
    </row>
    <row r="1578" spans="2:3" x14ac:dyDescent="0.3">
      <c r="B1578" s="13" t="s">
        <v>8219</v>
      </c>
      <c r="C1578">
        <v>67</v>
      </c>
    </row>
    <row r="1579" spans="2:3" x14ac:dyDescent="0.3">
      <c r="B1579" s="13" t="s">
        <v>8219</v>
      </c>
      <c r="C1579">
        <v>241</v>
      </c>
    </row>
    <row r="1580" spans="2:3" x14ac:dyDescent="0.3">
      <c r="B1580" s="13" t="s">
        <v>8219</v>
      </c>
      <c r="C1580">
        <v>123</v>
      </c>
    </row>
    <row r="1581" spans="2:3" x14ac:dyDescent="0.3">
      <c r="B1581" s="13" t="s">
        <v>8219</v>
      </c>
      <c r="C1581">
        <v>302</v>
      </c>
    </row>
    <row r="1582" spans="2:3" x14ac:dyDescent="0.3">
      <c r="B1582" s="13" t="s">
        <v>8219</v>
      </c>
      <c r="C1582">
        <v>89</v>
      </c>
    </row>
    <row r="1583" spans="2:3" x14ac:dyDescent="0.3">
      <c r="B1583" s="13" t="s">
        <v>8219</v>
      </c>
      <c r="C1583">
        <v>41</v>
      </c>
    </row>
    <row r="1584" spans="2:3" x14ac:dyDescent="0.3">
      <c r="B1584" s="13" t="s">
        <v>8219</v>
      </c>
      <c r="C1584">
        <v>69</v>
      </c>
    </row>
    <row r="1585" spans="2:3" x14ac:dyDescent="0.3">
      <c r="B1585" s="13" t="s">
        <v>8219</v>
      </c>
      <c r="C1585">
        <v>52</v>
      </c>
    </row>
    <row r="1586" spans="2:3" x14ac:dyDescent="0.3">
      <c r="B1586" s="13" t="s">
        <v>8219</v>
      </c>
      <c r="C1586">
        <v>57</v>
      </c>
    </row>
    <row r="1587" spans="2:3" x14ac:dyDescent="0.3">
      <c r="B1587" s="13" t="s">
        <v>8219</v>
      </c>
      <c r="C1587">
        <v>74</v>
      </c>
    </row>
    <row r="1588" spans="2:3" x14ac:dyDescent="0.3">
      <c r="B1588" s="13" t="s">
        <v>8219</v>
      </c>
      <c r="C1588">
        <v>63</v>
      </c>
    </row>
    <row r="1589" spans="2:3" x14ac:dyDescent="0.3">
      <c r="B1589" s="13" t="s">
        <v>8219</v>
      </c>
      <c r="C1589">
        <v>72</v>
      </c>
    </row>
    <row r="1590" spans="2:3" x14ac:dyDescent="0.3">
      <c r="B1590" s="13" t="s">
        <v>8219</v>
      </c>
      <c r="C1590">
        <v>71</v>
      </c>
    </row>
    <row r="1591" spans="2:3" x14ac:dyDescent="0.3">
      <c r="B1591" s="13" t="s">
        <v>8219</v>
      </c>
      <c r="C1591">
        <v>21</v>
      </c>
    </row>
    <row r="1592" spans="2:3" x14ac:dyDescent="0.3">
      <c r="B1592" s="13" t="s">
        <v>8219</v>
      </c>
      <c r="C1592">
        <v>930</v>
      </c>
    </row>
    <row r="1593" spans="2:3" x14ac:dyDescent="0.3">
      <c r="B1593" s="13" t="s">
        <v>8219</v>
      </c>
      <c r="C1593">
        <v>55</v>
      </c>
    </row>
    <row r="1594" spans="2:3" x14ac:dyDescent="0.3">
      <c r="B1594" s="13" t="s">
        <v>8219</v>
      </c>
      <c r="C1594">
        <v>61</v>
      </c>
    </row>
    <row r="1595" spans="2:3" x14ac:dyDescent="0.3">
      <c r="B1595" s="13" t="s">
        <v>8219</v>
      </c>
      <c r="C1595">
        <v>82</v>
      </c>
    </row>
    <row r="1596" spans="2:3" x14ac:dyDescent="0.3">
      <c r="B1596" s="13" t="s">
        <v>8219</v>
      </c>
      <c r="C1596">
        <v>71</v>
      </c>
    </row>
    <row r="1597" spans="2:3" x14ac:dyDescent="0.3">
      <c r="B1597" s="13" t="s">
        <v>8219</v>
      </c>
      <c r="C1597">
        <v>117</v>
      </c>
    </row>
    <row r="1598" spans="2:3" x14ac:dyDescent="0.3">
      <c r="B1598" s="13" t="s">
        <v>8219</v>
      </c>
      <c r="C1598">
        <v>29</v>
      </c>
    </row>
    <row r="1599" spans="2:3" x14ac:dyDescent="0.3">
      <c r="B1599" s="13" t="s">
        <v>8219</v>
      </c>
      <c r="C1599">
        <v>74</v>
      </c>
    </row>
    <row r="1600" spans="2:3" x14ac:dyDescent="0.3">
      <c r="B1600" s="13" t="s">
        <v>8219</v>
      </c>
      <c r="C1600">
        <v>23</v>
      </c>
    </row>
    <row r="1601" spans="2:3" x14ac:dyDescent="0.3">
      <c r="B1601" s="13" t="s">
        <v>8219</v>
      </c>
      <c r="C1601">
        <v>60</v>
      </c>
    </row>
    <row r="1602" spans="2:3" x14ac:dyDescent="0.3">
      <c r="B1602" s="13" t="s">
        <v>8219</v>
      </c>
      <c r="C1602">
        <v>55</v>
      </c>
    </row>
    <row r="1603" spans="2:3" x14ac:dyDescent="0.3">
      <c r="B1603" s="13" t="s">
        <v>8219</v>
      </c>
      <c r="C1603">
        <v>51</v>
      </c>
    </row>
    <row r="1604" spans="2:3" x14ac:dyDescent="0.3">
      <c r="B1604" s="13" t="s">
        <v>8219</v>
      </c>
      <c r="C1604">
        <v>78</v>
      </c>
    </row>
    <row r="1605" spans="2:3" x14ac:dyDescent="0.3">
      <c r="B1605" s="13" t="s">
        <v>8219</v>
      </c>
      <c r="C1605">
        <v>62</v>
      </c>
    </row>
    <row r="1606" spans="2:3" x14ac:dyDescent="0.3">
      <c r="B1606" s="13" t="s">
        <v>8219</v>
      </c>
      <c r="C1606">
        <v>45</v>
      </c>
    </row>
    <row r="1607" spans="2:3" x14ac:dyDescent="0.3">
      <c r="B1607" s="13" t="s">
        <v>8219</v>
      </c>
      <c r="C1607">
        <v>15</v>
      </c>
    </row>
    <row r="1608" spans="2:3" x14ac:dyDescent="0.3">
      <c r="B1608" s="13" t="s">
        <v>8219</v>
      </c>
      <c r="C1608">
        <v>151</v>
      </c>
    </row>
    <row r="1609" spans="2:3" x14ac:dyDescent="0.3">
      <c r="B1609" s="13" t="s">
        <v>8219</v>
      </c>
      <c r="C1609">
        <v>68</v>
      </c>
    </row>
    <row r="1610" spans="2:3" x14ac:dyDescent="0.3">
      <c r="B1610" s="13" t="s">
        <v>8219</v>
      </c>
      <c r="C1610">
        <v>46</v>
      </c>
    </row>
    <row r="1611" spans="2:3" x14ac:dyDescent="0.3">
      <c r="B1611" s="13" t="s">
        <v>8219</v>
      </c>
      <c r="C1611">
        <v>24</v>
      </c>
    </row>
    <row r="1612" spans="2:3" x14ac:dyDescent="0.3">
      <c r="B1612" s="13" t="s">
        <v>8219</v>
      </c>
      <c r="C1612">
        <v>70</v>
      </c>
    </row>
    <row r="1613" spans="2:3" x14ac:dyDescent="0.3">
      <c r="B1613" s="13" t="s">
        <v>8219</v>
      </c>
      <c r="C1613">
        <v>244</v>
      </c>
    </row>
    <row r="1614" spans="2:3" x14ac:dyDescent="0.3">
      <c r="B1614" s="13" t="s">
        <v>8219</v>
      </c>
      <c r="C1614">
        <v>82</v>
      </c>
    </row>
    <row r="1615" spans="2:3" x14ac:dyDescent="0.3">
      <c r="B1615" s="13" t="s">
        <v>8219</v>
      </c>
      <c r="C1615">
        <v>226</v>
      </c>
    </row>
    <row r="1616" spans="2:3" x14ac:dyDescent="0.3">
      <c r="B1616" s="13" t="s">
        <v>8219</v>
      </c>
      <c r="C1616">
        <v>60</v>
      </c>
    </row>
    <row r="1617" spans="2:3" x14ac:dyDescent="0.3">
      <c r="B1617" s="13" t="s">
        <v>8219</v>
      </c>
      <c r="C1617">
        <v>322</v>
      </c>
    </row>
    <row r="1618" spans="2:3" x14ac:dyDescent="0.3">
      <c r="B1618" s="13" t="s">
        <v>8219</v>
      </c>
      <c r="C1618">
        <v>94</v>
      </c>
    </row>
    <row r="1619" spans="2:3" x14ac:dyDescent="0.3">
      <c r="B1619" s="13" t="s">
        <v>8219</v>
      </c>
      <c r="C1619">
        <v>47</v>
      </c>
    </row>
    <row r="1620" spans="2:3" x14ac:dyDescent="0.3">
      <c r="B1620" s="13" t="s">
        <v>8219</v>
      </c>
      <c r="C1620">
        <v>115</v>
      </c>
    </row>
    <row r="1621" spans="2:3" x14ac:dyDescent="0.3">
      <c r="B1621" s="13" t="s">
        <v>8219</v>
      </c>
      <c r="C1621">
        <v>134</v>
      </c>
    </row>
    <row r="1622" spans="2:3" x14ac:dyDescent="0.3">
      <c r="B1622" s="13" t="s">
        <v>8219</v>
      </c>
      <c r="C1622">
        <v>35</v>
      </c>
    </row>
    <row r="1623" spans="2:3" x14ac:dyDescent="0.3">
      <c r="B1623" s="13" t="s">
        <v>8219</v>
      </c>
      <c r="C1623">
        <v>104</v>
      </c>
    </row>
    <row r="1624" spans="2:3" x14ac:dyDescent="0.3">
      <c r="B1624" s="13" t="s">
        <v>8219</v>
      </c>
      <c r="C1624">
        <v>184</v>
      </c>
    </row>
    <row r="1625" spans="2:3" x14ac:dyDescent="0.3">
      <c r="B1625" s="13" t="s">
        <v>8219</v>
      </c>
      <c r="C1625">
        <v>119</v>
      </c>
    </row>
    <row r="1626" spans="2:3" x14ac:dyDescent="0.3">
      <c r="B1626" s="13" t="s">
        <v>8219</v>
      </c>
      <c r="C1626">
        <v>59</v>
      </c>
    </row>
    <row r="1627" spans="2:3" x14ac:dyDescent="0.3">
      <c r="B1627" s="13" t="s">
        <v>8219</v>
      </c>
      <c r="C1627">
        <v>113</v>
      </c>
    </row>
    <row r="1628" spans="2:3" x14ac:dyDescent="0.3">
      <c r="B1628" s="13" t="s">
        <v>8219</v>
      </c>
      <c r="C1628">
        <v>84</v>
      </c>
    </row>
    <row r="1629" spans="2:3" x14ac:dyDescent="0.3">
      <c r="B1629" s="13" t="s">
        <v>8219</v>
      </c>
      <c r="C1629">
        <v>74</v>
      </c>
    </row>
    <row r="1630" spans="2:3" x14ac:dyDescent="0.3">
      <c r="B1630" s="13" t="s">
        <v>8219</v>
      </c>
      <c r="C1630">
        <v>216</v>
      </c>
    </row>
    <row r="1631" spans="2:3" x14ac:dyDescent="0.3">
      <c r="B1631" s="13" t="s">
        <v>8219</v>
      </c>
      <c r="C1631">
        <v>39</v>
      </c>
    </row>
    <row r="1632" spans="2:3" x14ac:dyDescent="0.3">
      <c r="B1632" s="13" t="s">
        <v>8219</v>
      </c>
      <c r="C1632">
        <v>21</v>
      </c>
    </row>
    <row r="1633" spans="2:3" x14ac:dyDescent="0.3">
      <c r="B1633" s="13" t="s">
        <v>8219</v>
      </c>
      <c r="C1633">
        <v>30</v>
      </c>
    </row>
    <row r="1634" spans="2:3" x14ac:dyDescent="0.3">
      <c r="B1634" s="13" t="s">
        <v>8219</v>
      </c>
      <c r="C1634">
        <v>37</v>
      </c>
    </row>
    <row r="1635" spans="2:3" x14ac:dyDescent="0.3">
      <c r="B1635" s="13" t="s">
        <v>8219</v>
      </c>
      <c r="C1635">
        <v>202</v>
      </c>
    </row>
    <row r="1636" spans="2:3" x14ac:dyDescent="0.3">
      <c r="B1636" s="13" t="s">
        <v>8219</v>
      </c>
      <c r="C1636">
        <v>37</v>
      </c>
    </row>
    <row r="1637" spans="2:3" x14ac:dyDescent="0.3">
      <c r="B1637" s="13" t="s">
        <v>8219</v>
      </c>
      <c r="C1637">
        <v>28</v>
      </c>
    </row>
    <row r="1638" spans="2:3" x14ac:dyDescent="0.3">
      <c r="B1638" s="13" t="s">
        <v>8219</v>
      </c>
      <c r="C1638">
        <v>26</v>
      </c>
    </row>
    <row r="1639" spans="2:3" x14ac:dyDescent="0.3">
      <c r="B1639" s="13" t="s">
        <v>8219</v>
      </c>
      <c r="C1639">
        <v>61</v>
      </c>
    </row>
    <row r="1640" spans="2:3" x14ac:dyDescent="0.3">
      <c r="B1640" s="13" t="s">
        <v>8219</v>
      </c>
      <c r="C1640">
        <v>115</v>
      </c>
    </row>
    <row r="1641" spans="2:3" x14ac:dyDescent="0.3">
      <c r="B1641" s="13" t="s">
        <v>8219</v>
      </c>
      <c r="C1641">
        <v>181</v>
      </c>
    </row>
    <row r="1642" spans="2:3" x14ac:dyDescent="0.3">
      <c r="B1642" s="13" t="s">
        <v>8219</v>
      </c>
      <c r="C1642">
        <v>110</v>
      </c>
    </row>
    <row r="1643" spans="2:3" x14ac:dyDescent="0.3">
      <c r="B1643" s="13" t="s">
        <v>8219</v>
      </c>
      <c r="C1643">
        <v>269</v>
      </c>
    </row>
    <row r="1644" spans="2:3" x14ac:dyDescent="0.3">
      <c r="B1644" s="13" t="s">
        <v>8219</v>
      </c>
      <c r="C1644">
        <v>79</v>
      </c>
    </row>
    <row r="1645" spans="2:3" x14ac:dyDescent="0.3">
      <c r="B1645" s="13" t="s">
        <v>8219</v>
      </c>
      <c r="C1645">
        <v>104</v>
      </c>
    </row>
    <row r="1646" spans="2:3" x14ac:dyDescent="0.3">
      <c r="B1646" s="13" t="s">
        <v>8219</v>
      </c>
      <c r="C1646">
        <v>34</v>
      </c>
    </row>
    <row r="1647" spans="2:3" x14ac:dyDescent="0.3">
      <c r="B1647" s="13" t="s">
        <v>8219</v>
      </c>
      <c r="C1647">
        <v>167</v>
      </c>
    </row>
    <row r="1648" spans="2:3" x14ac:dyDescent="0.3">
      <c r="B1648" s="13" t="s">
        <v>8219</v>
      </c>
      <c r="C1648">
        <v>183</v>
      </c>
    </row>
    <row r="1649" spans="2:3" x14ac:dyDescent="0.3">
      <c r="B1649" s="13" t="s">
        <v>8219</v>
      </c>
      <c r="C1649">
        <v>71</v>
      </c>
    </row>
    <row r="1650" spans="2:3" x14ac:dyDescent="0.3">
      <c r="B1650" s="13" t="s">
        <v>8219</v>
      </c>
      <c r="C1650">
        <v>69</v>
      </c>
    </row>
    <row r="1651" spans="2:3" x14ac:dyDescent="0.3">
      <c r="B1651" s="13" t="s">
        <v>8219</v>
      </c>
      <c r="C1651">
        <v>270</v>
      </c>
    </row>
    <row r="1652" spans="2:3" x14ac:dyDescent="0.3">
      <c r="B1652" s="13" t="s">
        <v>8219</v>
      </c>
      <c r="C1652">
        <v>193</v>
      </c>
    </row>
    <row r="1653" spans="2:3" x14ac:dyDescent="0.3">
      <c r="B1653" s="13" t="s">
        <v>8219</v>
      </c>
      <c r="C1653">
        <v>57</v>
      </c>
    </row>
    <row r="1654" spans="2:3" x14ac:dyDescent="0.3">
      <c r="B1654" s="13" t="s">
        <v>8219</v>
      </c>
      <c r="C1654">
        <v>200</v>
      </c>
    </row>
    <row r="1655" spans="2:3" x14ac:dyDescent="0.3">
      <c r="B1655" s="13" t="s">
        <v>8219</v>
      </c>
      <c r="C1655">
        <v>88</v>
      </c>
    </row>
    <row r="1656" spans="2:3" x14ac:dyDescent="0.3">
      <c r="B1656" s="13" t="s">
        <v>8219</v>
      </c>
      <c r="C1656">
        <v>213</v>
      </c>
    </row>
    <row r="1657" spans="2:3" x14ac:dyDescent="0.3">
      <c r="B1657" s="13" t="s">
        <v>8219</v>
      </c>
      <c r="C1657">
        <v>20</v>
      </c>
    </row>
    <row r="1658" spans="2:3" x14ac:dyDescent="0.3">
      <c r="B1658" s="13" t="s">
        <v>8219</v>
      </c>
      <c r="C1658">
        <v>50</v>
      </c>
    </row>
    <row r="1659" spans="2:3" x14ac:dyDescent="0.3">
      <c r="B1659" s="13" t="s">
        <v>8219</v>
      </c>
      <c r="C1659">
        <v>115</v>
      </c>
    </row>
    <row r="1660" spans="2:3" x14ac:dyDescent="0.3">
      <c r="B1660" s="13" t="s">
        <v>8219</v>
      </c>
      <c r="C1660">
        <v>186</v>
      </c>
    </row>
    <row r="1661" spans="2:3" x14ac:dyDescent="0.3">
      <c r="B1661" s="13" t="s">
        <v>8219</v>
      </c>
      <c r="C1661">
        <v>18</v>
      </c>
    </row>
    <row r="1662" spans="2:3" x14ac:dyDescent="0.3">
      <c r="B1662" s="13" t="s">
        <v>8219</v>
      </c>
      <c r="C1662">
        <v>176</v>
      </c>
    </row>
    <row r="1663" spans="2:3" x14ac:dyDescent="0.3">
      <c r="B1663" s="13" t="s">
        <v>8219</v>
      </c>
      <c r="C1663">
        <v>41</v>
      </c>
    </row>
    <row r="1664" spans="2:3" x14ac:dyDescent="0.3">
      <c r="B1664" s="13" t="s">
        <v>8219</v>
      </c>
      <c r="C1664">
        <v>75</v>
      </c>
    </row>
    <row r="1665" spans="2:3" x14ac:dyDescent="0.3">
      <c r="B1665" s="13" t="s">
        <v>8219</v>
      </c>
      <c r="C1665">
        <v>97</v>
      </c>
    </row>
    <row r="1666" spans="2:3" x14ac:dyDescent="0.3">
      <c r="B1666" s="13" t="s">
        <v>8219</v>
      </c>
      <c r="C1666">
        <v>73</v>
      </c>
    </row>
    <row r="1667" spans="2:3" x14ac:dyDescent="0.3">
      <c r="B1667" s="13" t="s">
        <v>8219</v>
      </c>
      <c r="C1667">
        <v>49</v>
      </c>
    </row>
    <row r="1668" spans="2:3" x14ac:dyDescent="0.3">
      <c r="B1668" s="13" t="s">
        <v>8219</v>
      </c>
      <c r="C1668">
        <v>134</v>
      </c>
    </row>
    <row r="1669" spans="2:3" x14ac:dyDescent="0.3">
      <c r="B1669" s="13" t="s">
        <v>8219</v>
      </c>
      <c r="C1669">
        <v>68</v>
      </c>
    </row>
    <row r="1670" spans="2:3" x14ac:dyDescent="0.3">
      <c r="B1670" s="13" t="s">
        <v>8219</v>
      </c>
      <c r="C1670">
        <v>49</v>
      </c>
    </row>
    <row r="1671" spans="2:3" x14ac:dyDescent="0.3">
      <c r="B1671" s="13" t="s">
        <v>8219</v>
      </c>
      <c r="C1671">
        <v>63</v>
      </c>
    </row>
    <row r="1672" spans="2:3" x14ac:dyDescent="0.3">
      <c r="B1672" s="13" t="s">
        <v>8219</v>
      </c>
      <c r="C1672">
        <v>163</v>
      </c>
    </row>
    <row r="1673" spans="2:3" x14ac:dyDescent="0.3">
      <c r="B1673" s="13" t="s">
        <v>8219</v>
      </c>
      <c r="C1673">
        <v>288</v>
      </c>
    </row>
    <row r="1674" spans="2:3" x14ac:dyDescent="0.3">
      <c r="B1674" s="13" t="s">
        <v>8219</v>
      </c>
      <c r="C1674">
        <v>42</v>
      </c>
    </row>
    <row r="1675" spans="2:3" x14ac:dyDescent="0.3">
      <c r="B1675" s="13" t="s">
        <v>8219</v>
      </c>
      <c r="C1675">
        <v>70</v>
      </c>
    </row>
    <row r="1676" spans="2:3" x14ac:dyDescent="0.3">
      <c r="B1676" s="13" t="s">
        <v>8219</v>
      </c>
      <c r="C1676">
        <v>30</v>
      </c>
    </row>
    <row r="1677" spans="2:3" x14ac:dyDescent="0.3">
      <c r="B1677" s="13" t="s">
        <v>8219</v>
      </c>
      <c r="C1677">
        <v>51</v>
      </c>
    </row>
    <row r="1678" spans="2:3" x14ac:dyDescent="0.3">
      <c r="B1678" s="13" t="s">
        <v>8219</v>
      </c>
      <c r="C1678">
        <v>145</v>
      </c>
    </row>
    <row r="1679" spans="2:3" x14ac:dyDescent="0.3">
      <c r="B1679" s="13" t="s">
        <v>8219</v>
      </c>
      <c r="C1679">
        <v>21</v>
      </c>
    </row>
    <row r="1680" spans="2:3" x14ac:dyDescent="0.3">
      <c r="B1680" s="13" t="s">
        <v>8219</v>
      </c>
      <c r="C1680">
        <v>286</v>
      </c>
    </row>
    <row r="1681" spans="2:3" x14ac:dyDescent="0.3">
      <c r="B1681" s="13" t="s">
        <v>8219</v>
      </c>
      <c r="C1681">
        <v>12</v>
      </c>
    </row>
    <row r="1682" spans="2:3" x14ac:dyDescent="0.3">
      <c r="B1682" s="13" t="s">
        <v>8219</v>
      </c>
      <c r="C1682">
        <v>100</v>
      </c>
    </row>
    <row r="1683" spans="2:3" x14ac:dyDescent="0.3">
      <c r="B1683" s="13" t="s">
        <v>8219</v>
      </c>
      <c r="C1683">
        <v>100</v>
      </c>
    </row>
    <row r="1684" spans="2:3" x14ac:dyDescent="0.3">
      <c r="B1684" s="13" t="s">
        <v>8219</v>
      </c>
      <c r="C1684">
        <v>34</v>
      </c>
    </row>
    <row r="1685" spans="2:3" x14ac:dyDescent="0.3">
      <c r="B1685" s="13" t="s">
        <v>8219</v>
      </c>
      <c r="C1685">
        <v>63</v>
      </c>
    </row>
    <row r="1686" spans="2:3" x14ac:dyDescent="0.3">
      <c r="B1686" s="13" t="s">
        <v>8219</v>
      </c>
      <c r="C1686">
        <v>30</v>
      </c>
    </row>
    <row r="1687" spans="2:3" x14ac:dyDescent="0.3">
      <c r="B1687" s="13" t="s">
        <v>8219</v>
      </c>
      <c r="C1687">
        <v>47</v>
      </c>
    </row>
    <row r="1688" spans="2:3" x14ac:dyDescent="0.3">
      <c r="B1688" s="13" t="s">
        <v>8219</v>
      </c>
      <c r="C1688">
        <v>237</v>
      </c>
    </row>
    <row r="1689" spans="2:3" x14ac:dyDescent="0.3">
      <c r="B1689" s="13" t="s">
        <v>8219</v>
      </c>
      <c r="C1689">
        <v>47</v>
      </c>
    </row>
    <row r="1690" spans="2:3" x14ac:dyDescent="0.3">
      <c r="B1690" s="13" t="s">
        <v>8219</v>
      </c>
      <c r="C1690">
        <v>15</v>
      </c>
    </row>
    <row r="1691" spans="2:3" x14ac:dyDescent="0.3">
      <c r="B1691" s="13" t="s">
        <v>8219</v>
      </c>
      <c r="C1691">
        <v>81</v>
      </c>
    </row>
    <row r="1692" spans="2:3" x14ac:dyDescent="0.3">
      <c r="B1692" s="13" t="s">
        <v>8219</v>
      </c>
      <c r="C1692">
        <v>122</v>
      </c>
    </row>
    <row r="1693" spans="2:3" x14ac:dyDescent="0.3">
      <c r="B1693" s="13" t="s">
        <v>8219</v>
      </c>
      <c r="C1693">
        <v>34</v>
      </c>
    </row>
    <row r="1694" spans="2:3" x14ac:dyDescent="0.3">
      <c r="B1694" s="13" t="s">
        <v>8219</v>
      </c>
      <c r="C1694">
        <v>207</v>
      </c>
    </row>
    <row r="1695" spans="2:3" x14ac:dyDescent="0.3">
      <c r="B1695" s="13" t="s">
        <v>8219</v>
      </c>
      <c r="C1695">
        <v>25</v>
      </c>
    </row>
    <row r="1696" spans="2:3" x14ac:dyDescent="0.3">
      <c r="B1696" s="13" t="s">
        <v>8219</v>
      </c>
      <c r="C1696">
        <v>72</v>
      </c>
    </row>
    <row r="1697" spans="2:3" x14ac:dyDescent="0.3">
      <c r="B1697" s="13" t="s">
        <v>8219</v>
      </c>
      <c r="C1697">
        <v>14</v>
      </c>
    </row>
    <row r="1698" spans="2:3" x14ac:dyDescent="0.3">
      <c r="B1698" s="13" t="s">
        <v>8219</v>
      </c>
      <c r="C1698">
        <v>15</v>
      </c>
    </row>
    <row r="1699" spans="2:3" x14ac:dyDescent="0.3">
      <c r="B1699" s="13" t="s">
        <v>8219</v>
      </c>
      <c r="C1699">
        <v>91</v>
      </c>
    </row>
    <row r="1700" spans="2:3" x14ac:dyDescent="0.3">
      <c r="B1700" s="13" t="s">
        <v>8219</v>
      </c>
      <c r="C1700">
        <v>24</v>
      </c>
    </row>
    <row r="1701" spans="2:3" x14ac:dyDescent="0.3">
      <c r="B1701" s="13" t="s">
        <v>8219</v>
      </c>
      <c r="C1701">
        <v>27</v>
      </c>
    </row>
    <row r="1702" spans="2:3" x14ac:dyDescent="0.3">
      <c r="B1702" s="13" t="s">
        <v>8219</v>
      </c>
      <c r="C1702">
        <v>47</v>
      </c>
    </row>
    <row r="1703" spans="2:3" x14ac:dyDescent="0.3">
      <c r="B1703" s="13" t="s">
        <v>8219</v>
      </c>
      <c r="C1703">
        <v>44</v>
      </c>
    </row>
    <row r="1704" spans="2:3" x14ac:dyDescent="0.3">
      <c r="B1704" s="13" t="s">
        <v>8219</v>
      </c>
      <c r="C1704">
        <v>72</v>
      </c>
    </row>
    <row r="1705" spans="2:3" x14ac:dyDescent="0.3">
      <c r="B1705" s="13" t="s">
        <v>8219</v>
      </c>
      <c r="C1705">
        <v>63</v>
      </c>
    </row>
    <row r="1706" spans="2:3" x14ac:dyDescent="0.3">
      <c r="B1706" s="13" t="s">
        <v>8219</v>
      </c>
      <c r="C1706">
        <v>88</v>
      </c>
    </row>
    <row r="1707" spans="2:3" x14ac:dyDescent="0.3">
      <c r="B1707" s="13" t="s">
        <v>8219</v>
      </c>
      <c r="C1707">
        <v>70</v>
      </c>
    </row>
    <row r="1708" spans="2:3" x14ac:dyDescent="0.3">
      <c r="B1708" s="13" t="s">
        <v>8219</v>
      </c>
      <c r="C1708">
        <v>50</v>
      </c>
    </row>
    <row r="1709" spans="2:3" x14ac:dyDescent="0.3">
      <c r="B1709" s="13" t="s">
        <v>8219</v>
      </c>
      <c r="C1709">
        <v>35</v>
      </c>
    </row>
    <row r="1710" spans="2:3" x14ac:dyDescent="0.3">
      <c r="B1710" s="13" t="s">
        <v>8219</v>
      </c>
      <c r="C1710">
        <v>175</v>
      </c>
    </row>
    <row r="1711" spans="2:3" x14ac:dyDescent="0.3">
      <c r="B1711" s="13" t="s">
        <v>8219</v>
      </c>
      <c r="C1711">
        <v>20</v>
      </c>
    </row>
    <row r="1712" spans="2:3" x14ac:dyDescent="0.3">
      <c r="B1712" s="13" t="s">
        <v>8219</v>
      </c>
      <c r="C1712">
        <v>54</v>
      </c>
    </row>
    <row r="1713" spans="2:3" x14ac:dyDescent="0.3">
      <c r="B1713" s="13" t="s">
        <v>8219</v>
      </c>
      <c r="C1713">
        <v>20</v>
      </c>
    </row>
    <row r="1714" spans="2:3" x14ac:dyDescent="0.3">
      <c r="B1714" s="13" t="s">
        <v>8219</v>
      </c>
      <c r="C1714">
        <v>57</v>
      </c>
    </row>
    <row r="1715" spans="2:3" x14ac:dyDescent="0.3">
      <c r="B1715" s="13" t="s">
        <v>8219</v>
      </c>
      <c r="C1715">
        <v>31</v>
      </c>
    </row>
    <row r="1716" spans="2:3" x14ac:dyDescent="0.3">
      <c r="B1716" s="13" t="s">
        <v>8219</v>
      </c>
      <c r="C1716">
        <v>31</v>
      </c>
    </row>
    <row r="1717" spans="2:3" x14ac:dyDescent="0.3">
      <c r="B1717" s="13" t="s">
        <v>8219</v>
      </c>
      <c r="C1717">
        <v>45</v>
      </c>
    </row>
    <row r="1718" spans="2:3" x14ac:dyDescent="0.3">
      <c r="B1718" s="13" t="s">
        <v>8219</v>
      </c>
      <c r="C1718">
        <v>41</v>
      </c>
    </row>
    <row r="1719" spans="2:3" x14ac:dyDescent="0.3">
      <c r="B1719" s="13" t="s">
        <v>8219</v>
      </c>
      <c r="C1719">
        <v>29</v>
      </c>
    </row>
    <row r="1720" spans="2:3" x14ac:dyDescent="0.3">
      <c r="B1720" s="13" t="s">
        <v>8219</v>
      </c>
      <c r="C1720">
        <v>58</v>
      </c>
    </row>
    <row r="1721" spans="2:3" x14ac:dyDescent="0.3">
      <c r="B1721" s="13" t="s">
        <v>8219</v>
      </c>
      <c r="C1721">
        <v>89</v>
      </c>
    </row>
    <row r="1722" spans="2:3" x14ac:dyDescent="0.3">
      <c r="B1722" s="13" t="s">
        <v>8219</v>
      </c>
      <c r="C1722">
        <v>125</v>
      </c>
    </row>
    <row r="1723" spans="2:3" x14ac:dyDescent="0.3">
      <c r="B1723" s="13" t="s">
        <v>8219</v>
      </c>
      <c r="C1723">
        <v>18</v>
      </c>
    </row>
    <row r="1724" spans="2:3" x14ac:dyDescent="0.3">
      <c r="B1724" s="13" t="s">
        <v>8219</v>
      </c>
      <c r="C1724">
        <v>32</v>
      </c>
    </row>
    <row r="1725" spans="2:3" x14ac:dyDescent="0.3">
      <c r="B1725" s="13" t="s">
        <v>8219</v>
      </c>
      <c r="C1725">
        <v>16</v>
      </c>
    </row>
    <row r="1726" spans="2:3" x14ac:dyDescent="0.3">
      <c r="B1726" s="13" t="s">
        <v>8219</v>
      </c>
      <c r="C1726">
        <v>38</v>
      </c>
    </row>
    <row r="1727" spans="2:3" x14ac:dyDescent="0.3">
      <c r="B1727" s="13" t="s">
        <v>8219</v>
      </c>
      <c r="C1727">
        <v>15</v>
      </c>
    </row>
    <row r="1728" spans="2:3" x14ac:dyDescent="0.3">
      <c r="B1728" s="13" t="s">
        <v>8219</v>
      </c>
      <c r="C1728">
        <v>23</v>
      </c>
    </row>
    <row r="1729" spans="2:3" x14ac:dyDescent="0.3">
      <c r="B1729" s="13" t="s">
        <v>8219</v>
      </c>
      <c r="C1729">
        <v>49</v>
      </c>
    </row>
    <row r="1730" spans="2:3" x14ac:dyDescent="0.3">
      <c r="B1730" s="13" t="s">
        <v>8219</v>
      </c>
      <c r="C1730">
        <v>10</v>
      </c>
    </row>
    <row r="1731" spans="2:3" x14ac:dyDescent="0.3">
      <c r="B1731" s="13" t="s">
        <v>8219</v>
      </c>
      <c r="C1731">
        <v>15</v>
      </c>
    </row>
    <row r="1732" spans="2:3" x14ac:dyDescent="0.3">
      <c r="B1732" s="13" t="s">
        <v>8219</v>
      </c>
      <c r="C1732">
        <v>57</v>
      </c>
    </row>
    <row r="1733" spans="2:3" x14ac:dyDescent="0.3">
      <c r="B1733" s="13" t="s">
        <v>8219</v>
      </c>
      <c r="C1733">
        <v>33</v>
      </c>
    </row>
    <row r="1734" spans="2:3" x14ac:dyDescent="0.3">
      <c r="B1734" s="13" t="s">
        <v>8219</v>
      </c>
      <c r="C1734">
        <v>9</v>
      </c>
    </row>
    <row r="1735" spans="2:3" x14ac:dyDescent="0.3">
      <c r="B1735" s="13" t="s">
        <v>8219</v>
      </c>
      <c r="C1735">
        <v>26</v>
      </c>
    </row>
    <row r="1736" spans="2:3" x14ac:dyDescent="0.3">
      <c r="B1736" s="13" t="s">
        <v>8219</v>
      </c>
      <c r="C1736">
        <v>69</v>
      </c>
    </row>
    <row r="1737" spans="2:3" x14ac:dyDescent="0.3">
      <c r="B1737" s="13" t="s">
        <v>8219</v>
      </c>
      <c r="C1737">
        <v>65</v>
      </c>
    </row>
    <row r="1738" spans="2:3" x14ac:dyDescent="0.3">
      <c r="B1738" s="13" t="s">
        <v>8219</v>
      </c>
      <c r="C1738">
        <v>83</v>
      </c>
    </row>
    <row r="1739" spans="2:3" x14ac:dyDescent="0.3">
      <c r="B1739" s="13" t="s">
        <v>8219</v>
      </c>
      <c r="C1739">
        <v>111</v>
      </c>
    </row>
    <row r="1740" spans="2:3" x14ac:dyDescent="0.3">
      <c r="B1740" s="13" t="s">
        <v>8219</v>
      </c>
      <c r="C1740">
        <v>46</v>
      </c>
    </row>
    <row r="1741" spans="2:3" x14ac:dyDescent="0.3">
      <c r="B1741" s="13" t="s">
        <v>8219</v>
      </c>
      <c r="C1741">
        <v>63</v>
      </c>
    </row>
    <row r="1742" spans="2:3" x14ac:dyDescent="0.3">
      <c r="B1742" s="13" t="s">
        <v>8219</v>
      </c>
      <c r="C1742">
        <v>9</v>
      </c>
    </row>
    <row r="1743" spans="2:3" x14ac:dyDescent="0.3">
      <c r="B1743" s="13" t="s">
        <v>8219</v>
      </c>
      <c r="C1743">
        <v>34</v>
      </c>
    </row>
    <row r="1744" spans="2:3" x14ac:dyDescent="0.3">
      <c r="B1744" s="13" t="s">
        <v>8219</v>
      </c>
      <c r="C1744">
        <v>112</v>
      </c>
    </row>
    <row r="1745" spans="2:3" x14ac:dyDescent="0.3">
      <c r="B1745" s="13" t="s">
        <v>8219</v>
      </c>
      <c r="C1745">
        <v>47</v>
      </c>
    </row>
    <row r="1746" spans="2:3" x14ac:dyDescent="0.3">
      <c r="B1746" s="13" t="s">
        <v>8219</v>
      </c>
      <c r="C1746">
        <v>38</v>
      </c>
    </row>
    <row r="1747" spans="2:3" x14ac:dyDescent="0.3">
      <c r="B1747" s="13" t="s">
        <v>8219</v>
      </c>
      <c r="C1747">
        <v>28</v>
      </c>
    </row>
    <row r="1748" spans="2:3" x14ac:dyDescent="0.3">
      <c r="B1748" s="13" t="s">
        <v>8219</v>
      </c>
      <c r="C1748">
        <v>78</v>
      </c>
    </row>
    <row r="1749" spans="2:3" x14ac:dyDescent="0.3">
      <c r="B1749" s="13" t="s">
        <v>8219</v>
      </c>
      <c r="C1749">
        <v>23</v>
      </c>
    </row>
    <row r="1750" spans="2:3" x14ac:dyDescent="0.3">
      <c r="B1750" s="13" t="s">
        <v>8219</v>
      </c>
      <c r="C1750">
        <v>40</v>
      </c>
    </row>
    <row r="1751" spans="2:3" x14ac:dyDescent="0.3">
      <c r="B1751" s="13" t="s">
        <v>8219</v>
      </c>
      <c r="C1751">
        <v>13</v>
      </c>
    </row>
    <row r="1752" spans="2:3" x14ac:dyDescent="0.3">
      <c r="B1752" s="13" t="s">
        <v>8219</v>
      </c>
      <c r="C1752">
        <v>18</v>
      </c>
    </row>
    <row r="1753" spans="2:3" x14ac:dyDescent="0.3">
      <c r="B1753" s="13" t="s">
        <v>8219</v>
      </c>
      <c r="C1753">
        <v>22</v>
      </c>
    </row>
    <row r="1754" spans="2:3" x14ac:dyDescent="0.3">
      <c r="B1754" s="13" t="s">
        <v>8219</v>
      </c>
      <c r="C1754">
        <v>79</v>
      </c>
    </row>
    <row r="1755" spans="2:3" x14ac:dyDescent="0.3">
      <c r="B1755" s="13" t="s">
        <v>8219</v>
      </c>
      <c r="C1755">
        <v>14</v>
      </c>
    </row>
    <row r="1756" spans="2:3" x14ac:dyDescent="0.3">
      <c r="B1756" s="13" t="s">
        <v>8219</v>
      </c>
      <c r="C1756">
        <v>51</v>
      </c>
    </row>
    <row r="1757" spans="2:3" x14ac:dyDescent="0.3">
      <c r="B1757" s="13" t="s">
        <v>8219</v>
      </c>
      <c r="C1757">
        <v>54</v>
      </c>
    </row>
    <row r="1758" spans="2:3" x14ac:dyDescent="0.3">
      <c r="B1758" s="13" t="s">
        <v>8219</v>
      </c>
      <c r="C1758">
        <v>70</v>
      </c>
    </row>
    <row r="1759" spans="2:3" x14ac:dyDescent="0.3">
      <c r="B1759" s="13" t="s">
        <v>8219</v>
      </c>
      <c r="C1759">
        <v>44</v>
      </c>
    </row>
    <row r="1760" spans="2:3" x14ac:dyDescent="0.3">
      <c r="B1760" s="13" t="s">
        <v>8219</v>
      </c>
      <c r="C1760">
        <v>55</v>
      </c>
    </row>
    <row r="1761" spans="2:3" x14ac:dyDescent="0.3">
      <c r="B1761" s="13" t="s">
        <v>8219</v>
      </c>
      <c r="C1761">
        <v>15</v>
      </c>
    </row>
    <row r="1762" spans="2:3" x14ac:dyDescent="0.3">
      <c r="B1762" s="13" t="s">
        <v>8219</v>
      </c>
      <c r="C1762">
        <v>27</v>
      </c>
    </row>
    <row r="1763" spans="2:3" x14ac:dyDescent="0.3">
      <c r="B1763" s="13" t="s">
        <v>8219</v>
      </c>
      <c r="C1763">
        <v>21</v>
      </c>
    </row>
    <row r="1764" spans="2:3" x14ac:dyDescent="0.3">
      <c r="B1764" s="13" t="s">
        <v>8219</v>
      </c>
      <c r="C1764">
        <v>162</v>
      </c>
    </row>
    <row r="1765" spans="2:3" x14ac:dyDescent="0.3">
      <c r="B1765" s="13" t="s">
        <v>8219</v>
      </c>
      <c r="C1765">
        <v>23</v>
      </c>
    </row>
    <row r="1766" spans="2:3" x14ac:dyDescent="0.3">
      <c r="B1766" s="13" t="s">
        <v>8219</v>
      </c>
      <c r="C1766">
        <v>72</v>
      </c>
    </row>
    <row r="1767" spans="2:3" x14ac:dyDescent="0.3">
      <c r="B1767" s="13" t="s">
        <v>8219</v>
      </c>
      <c r="C1767">
        <v>68</v>
      </c>
    </row>
    <row r="1768" spans="2:3" x14ac:dyDescent="0.3">
      <c r="B1768" s="13" t="s">
        <v>8219</v>
      </c>
      <c r="C1768">
        <v>20</v>
      </c>
    </row>
    <row r="1769" spans="2:3" x14ac:dyDescent="0.3">
      <c r="B1769" s="13" t="s">
        <v>8219</v>
      </c>
      <c r="C1769">
        <v>26</v>
      </c>
    </row>
    <row r="1770" spans="2:3" x14ac:dyDescent="0.3">
      <c r="B1770" s="13" t="s">
        <v>8219</v>
      </c>
      <c r="C1770">
        <v>72</v>
      </c>
    </row>
    <row r="1771" spans="2:3" x14ac:dyDescent="0.3">
      <c r="B1771" s="13" t="s">
        <v>8219</v>
      </c>
      <c r="C1771">
        <v>3</v>
      </c>
    </row>
    <row r="1772" spans="2:3" x14ac:dyDescent="0.3">
      <c r="B1772" s="13" t="s">
        <v>8219</v>
      </c>
      <c r="C1772">
        <v>18</v>
      </c>
    </row>
    <row r="1773" spans="2:3" x14ac:dyDescent="0.3">
      <c r="B1773" s="13" t="s">
        <v>8219</v>
      </c>
      <c r="C1773">
        <v>30</v>
      </c>
    </row>
    <row r="1774" spans="2:3" x14ac:dyDescent="0.3">
      <c r="B1774" s="13" t="s">
        <v>8219</v>
      </c>
      <c r="C1774">
        <v>23</v>
      </c>
    </row>
    <row r="1775" spans="2:3" x14ac:dyDescent="0.3">
      <c r="B1775" s="13" t="s">
        <v>8219</v>
      </c>
      <c r="C1775">
        <v>54</v>
      </c>
    </row>
    <row r="1776" spans="2:3" x14ac:dyDescent="0.3">
      <c r="B1776" s="13" t="s">
        <v>8219</v>
      </c>
      <c r="C1776">
        <v>26</v>
      </c>
    </row>
    <row r="1777" spans="2:3" x14ac:dyDescent="0.3">
      <c r="B1777" s="13" t="s">
        <v>8219</v>
      </c>
      <c r="C1777">
        <v>9</v>
      </c>
    </row>
    <row r="1778" spans="2:3" x14ac:dyDescent="0.3">
      <c r="B1778" s="13" t="s">
        <v>8219</v>
      </c>
      <c r="C1778">
        <v>27</v>
      </c>
    </row>
    <row r="1779" spans="2:3" x14ac:dyDescent="0.3">
      <c r="B1779" s="13" t="s">
        <v>8219</v>
      </c>
      <c r="C1779">
        <v>30</v>
      </c>
    </row>
    <row r="1780" spans="2:3" x14ac:dyDescent="0.3">
      <c r="B1780" s="13" t="s">
        <v>8219</v>
      </c>
      <c r="C1780">
        <v>52</v>
      </c>
    </row>
    <row r="1781" spans="2:3" x14ac:dyDescent="0.3">
      <c r="B1781" s="13" t="s">
        <v>8219</v>
      </c>
      <c r="C1781">
        <v>17</v>
      </c>
    </row>
    <row r="1782" spans="2:3" x14ac:dyDescent="0.3">
      <c r="B1782" s="13" t="s">
        <v>8219</v>
      </c>
      <c r="C1782">
        <v>19</v>
      </c>
    </row>
    <row r="1783" spans="2:3" x14ac:dyDescent="0.3">
      <c r="B1783" s="13" t="s">
        <v>8219</v>
      </c>
      <c r="C1783">
        <v>77</v>
      </c>
    </row>
    <row r="1784" spans="2:3" x14ac:dyDescent="0.3">
      <c r="B1784" s="13" t="s">
        <v>8219</v>
      </c>
      <c r="C1784">
        <v>21</v>
      </c>
    </row>
    <row r="1785" spans="2:3" x14ac:dyDescent="0.3">
      <c r="B1785" s="13" t="s">
        <v>8219</v>
      </c>
      <c r="C1785">
        <v>38</v>
      </c>
    </row>
    <row r="1786" spans="2:3" x14ac:dyDescent="0.3">
      <c r="B1786" s="13" t="s">
        <v>8219</v>
      </c>
      <c r="C1786">
        <v>28</v>
      </c>
    </row>
    <row r="1787" spans="2:3" x14ac:dyDescent="0.3">
      <c r="B1787" s="13" t="s">
        <v>8219</v>
      </c>
      <c r="C1787">
        <v>48</v>
      </c>
    </row>
    <row r="1788" spans="2:3" x14ac:dyDescent="0.3">
      <c r="B1788" s="13" t="s">
        <v>8219</v>
      </c>
      <c r="C1788">
        <v>46</v>
      </c>
    </row>
    <row r="1789" spans="2:3" x14ac:dyDescent="0.3">
      <c r="B1789" s="13" t="s">
        <v>8219</v>
      </c>
      <c r="C1789">
        <v>30</v>
      </c>
    </row>
    <row r="1790" spans="2:3" x14ac:dyDescent="0.3">
      <c r="B1790" s="13" t="s">
        <v>8219</v>
      </c>
      <c r="C1790">
        <v>64</v>
      </c>
    </row>
    <row r="1791" spans="2:3" x14ac:dyDescent="0.3">
      <c r="B1791" s="13" t="s">
        <v>8219</v>
      </c>
      <c r="C1791">
        <v>15</v>
      </c>
    </row>
    <row r="1792" spans="2:3" x14ac:dyDescent="0.3">
      <c r="B1792" s="13" t="s">
        <v>8219</v>
      </c>
      <c r="C1792">
        <v>41</v>
      </c>
    </row>
    <row r="1793" spans="2:3" x14ac:dyDescent="0.3">
      <c r="B1793" s="13" t="s">
        <v>8219</v>
      </c>
      <c r="C1793">
        <v>35</v>
      </c>
    </row>
    <row r="1794" spans="2:3" x14ac:dyDescent="0.3">
      <c r="B1794" s="13" t="s">
        <v>8219</v>
      </c>
      <c r="C1794">
        <v>45</v>
      </c>
    </row>
    <row r="1795" spans="2:3" x14ac:dyDescent="0.3">
      <c r="B1795" s="13" t="s">
        <v>8219</v>
      </c>
      <c r="C1795">
        <v>62</v>
      </c>
    </row>
    <row r="1796" spans="2:3" x14ac:dyDescent="0.3">
      <c r="B1796" s="13" t="s">
        <v>8219</v>
      </c>
      <c r="C1796">
        <v>22</v>
      </c>
    </row>
    <row r="1797" spans="2:3" x14ac:dyDescent="0.3">
      <c r="B1797" s="13" t="s">
        <v>8219</v>
      </c>
      <c r="C1797">
        <v>18</v>
      </c>
    </row>
    <row r="1798" spans="2:3" x14ac:dyDescent="0.3">
      <c r="B1798" s="13" t="s">
        <v>8219</v>
      </c>
      <c r="C1798">
        <v>12</v>
      </c>
    </row>
    <row r="1799" spans="2:3" x14ac:dyDescent="0.3">
      <c r="B1799" s="13" t="s">
        <v>8219</v>
      </c>
      <c r="C1799">
        <v>44</v>
      </c>
    </row>
    <row r="1800" spans="2:3" x14ac:dyDescent="0.3">
      <c r="B1800" s="13" t="s">
        <v>8219</v>
      </c>
      <c r="C1800">
        <v>27</v>
      </c>
    </row>
    <row r="1801" spans="2:3" x14ac:dyDescent="0.3">
      <c r="B1801" s="13" t="s">
        <v>8219</v>
      </c>
      <c r="C1801">
        <v>38</v>
      </c>
    </row>
    <row r="1802" spans="2:3" x14ac:dyDescent="0.3">
      <c r="B1802" s="13" t="s">
        <v>8219</v>
      </c>
      <c r="C1802">
        <v>28</v>
      </c>
    </row>
    <row r="1803" spans="2:3" x14ac:dyDescent="0.3">
      <c r="B1803" s="13" t="s">
        <v>8219</v>
      </c>
      <c r="C1803">
        <v>24</v>
      </c>
    </row>
    <row r="1804" spans="2:3" x14ac:dyDescent="0.3">
      <c r="B1804" s="13" t="s">
        <v>8219</v>
      </c>
      <c r="C1804">
        <v>65</v>
      </c>
    </row>
    <row r="1805" spans="2:3" x14ac:dyDescent="0.3">
      <c r="B1805" s="13" t="s">
        <v>8219</v>
      </c>
      <c r="C1805">
        <v>46</v>
      </c>
    </row>
    <row r="1806" spans="2:3" x14ac:dyDescent="0.3">
      <c r="B1806" s="13" t="s">
        <v>8219</v>
      </c>
      <c r="C1806">
        <v>85</v>
      </c>
    </row>
    <row r="1807" spans="2:3" x14ac:dyDescent="0.3">
      <c r="B1807" s="13" t="s">
        <v>8219</v>
      </c>
      <c r="C1807">
        <v>66</v>
      </c>
    </row>
    <row r="1808" spans="2:3" x14ac:dyDescent="0.3">
      <c r="B1808" s="13" t="s">
        <v>8219</v>
      </c>
      <c r="C1808">
        <v>165</v>
      </c>
    </row>
    <row r="1809" spans="2:3" x14ac:dyDescent="0.3">
      <c r="B1809" s="13" t="s">
        <v>8219</v>
      </c>
      <c r="C1809">
        <v>17</v>
      </c>
    </row>
    <row r="1810" spans="2:3" x14ac:dyDescent="0.3">
      <c r="B1810" s="13" t="s">
        <v>8219</v>
      </c>
      <c r="C1810">
        <v>3</v>
      </c>
    </row>
    <row r="1811" spans="2:3" x14ac:dyDescent="0.3">
      <c r="B1811" s="13" t="s">
        <v>8219</v>
      </c>
      <c r="C1811">
        <v>17</v>
      </c>
    </row>
    <row r="1812" spans="2:3" x14ac:dyDescent="0.3">
      <c r="B1812" s="13" t="s">
        <v>8219</v>
      </c>
      <c r="C1812">
        <v>91</v>
      </c>
    </row>
    <row r="1813" spans="2:3" x14ac:dyDescent="0.3">
      <c r="B1813" s="13" t="s">
        <v>8219</v>
      </c>
      <c r="C1813">
        <v>67</v>
      </c>
    </row>
    <row r="1814" spans="2:3" x14ac:dyDescent="0.3">
      <c r="B1814" s="13" t="s">
        <v>8219</v>
      </c>
      <c r="C1814">
        <v>18</v>
      </c>
    </row>
    <row r="1815" spans="2:3" x14ac:dyDescent="0.3">
      <c r="B1815" s="13" t="s">
        <v>8219</v>
      </c>
      <c r="C1815">
        <v>21</v>
      </c>
    </row>
    <row r="1816" spans="2:3" x14ac:dyDescent="0.3">
      <c r="B1816" s="13" t="s">
        <v>8219</v>
      </c>
      <c r="C1816">
        <v>40</v>
      </c>
    </row>
    <row r="1817" spans="2:3" x14ac:dyDescent="0.3">
      <c r="B1817" s="13" t="s">
        <v>8219</v>
      </c>
      <c r="C1817">
        <v>78</v>
      </c>
    </row>
    <row r="1818" spans="2:3" x14ac:dyDescent="0.3">
      <c r="B1818" s="13" t="s">
        <v>8219</v>
      </c>
      <c r="C1818">
        <v>26</v>
      </c>
    </row>
    <row r="1819" spans="2:3" x14ac:dyDescent="0.3">
      <c r="B1819" s="13" t="s">
        <v>8219</v>
      </c>
      <c r="C1819">
        <v>14</v>
      </c>
    </row>
    <row r="1820" spans="2:3" x14ac:dyDescent="0.3">
      <c r="B1820" s="13" t="s">
        <v>8219</v>
      </c>
      <c r="C1820">
        <v>44</v>
      </c>
    </row>
    <row r="1821" spans="2:3" x14ac:dyDescent="0.3">
      <c r="B1821" s="13" t="s">
        <v>8219</v>
      </c>
      <c r="C1821">
        <v>9</v>
      </c>
    </row>
    <row r="1822" spans="2:3" x14ac:dyDescent="0.3">
      <c r="B1822" s="13" t="s">
        <v>8219</v>
      </c>
      <c r="C1822">
        <v>30</v>
      </c>
    </row>
    <row r="1823" spans="2:3" x14ac:dyDescent="0.3">
      <c r="B1823" s="13" t="s">
        <v>8219</v>
      </c>
      <c r="C1823">
        <v>45</v>
      </c>
    </row>
    <row r="1824" spans="2:3" x14ac:dyDescent="0.3">
      <c r="B1824" s="13" t="s">
        <v>8219</v>
      </c>
      <c r="C1824">
        <v>56</v>
      </c>
    </row>
    <row r="1825" spans="2:3" x14ac:dyDescent="0.3">
      <c r="B1825" s="13" t="s">
        <v>8219</v>
      </c>
      <c r="C1825">
        <v>46</v>
      </c>
    </row>
    <row r="1826" spans="2:3" x14ac:dyDescent="0.3">
      <c r="B1826" s="13" t="s">
        <v>8219</v>
      </c>
      <c r="C1826">
        <v>34</v>
      </c>
    </row>
    <row r="1827" spans="2:3" x14ac:dyDescent="0.3">
      <c r="B1827" s="13" t="s">
        <v>8219</v>
      </c>
      <c r="C1827">
        <v>98</v>
      </c>
    </row>
    <row r="1828" spans="2:3" x14ac:dyDescent="0.3">
      <c r="B1828" s="13" t="s">
        <v>8219</v>
      </c>
      <c r="C1828">
        <v>46</v>
      </c>
    </row>
    <row r="1829" spans="2:3" x14ac:dyDescent="0.3">
      <c r="B1829" s="13" t="s">
        <v>8219</v>
      </c>
      <c r="C1829">
        <v>10</v>
      </c>
    </row>
    <row r="1830" spans="2:3" x14ac:dyDescent="0.3">
      <c r="B1830" s="13" t="s">
        <v>8219</v>
      </c>
      <c r="C1830">
        <v>76</v>
      </c>
    </row>
    <row r="1831" spans="2:3" x14ac:dyDescent="0.3">
      <c r="B1831" s="13" t="s">
        <v>8219</v>
      </c>
      <c r="C1831">
        <v>104</v>
      </c>
    </row>
    <row r="1832" spans="2:3" x14ac:dyDescent="0.3">
      <c r="B1832" s="13" t="s">
        <v>8219</v>
      </c>
      <c r="C1832">
        <v>87</v>
      </c>
    </row>
    <row r="1833" spans="2:3" x14ac:dyDescent="0.3">
      <c r="B1833" s="13" t="s">
        <v>8219</v>
      </c>
      <c r="C1833">
        <v>29</v>
      </c>
    </row>
    <row r="1834" spans="2:3" x14ac:dyDescent="0.3">
      <c r="B1834" s="13" t="s">
        <v>8219</v>
      </c>
      <c r="C1834">
        <v>51</v>
      </c>
    </row>
    <row r="1835" spans="2:3" x14ac:dyDescent="0.3">
      <c r="B1835" s="13" t="s">
        <v>8219</v>
      </c>
      <c r="C1835">
        <v>12</v>
      </c>
    </row>
    <row r="1836" spans="2:3" x14ac:dyDescent="0.3">
      <c r="B1836" s="13" t="s">
        <v>8219</v>
      </c>
      <c r="C1836">
        <v>72</v>
      </c>
    </row>
    <row r="1837" spans="2:3" x14ac:dyDescent="0.3">
      <c r="B1837" s="13" t="s">
        <v>8219</v>
      </c>
      <c r="C1837">
        <v>21</v>
      </c>
    </row>
    <row r="1838" spans="2:3" x14ac:dyDescent="0.3">
      <c r="B1838" s="13" t="s">
        <v>8219</v>
      </c>
      <c r="C1838">
        <v>42</v>
      </c>
    </row>
    <row r="1839" spans="2:3" x14ac:dyDescent="0.3">
      <c r="B1839" s="13" t="s">
        <v>8219</v>
      </c>
      <c r="C1839">
        <v>71</v>
      </c>
    </row>
    <row r="1840" spans="2:3" x14ac:dyDescent="0.3">
      <c r="B1840" s="13" t="s">
        <v>8219</v>
      </c>
      <c r="C1840">
        <v>168</v>
      </c>
    </row>
    <row r="1841" spans="2:3" x14ac:dyDescent="0.3">
      <c r="B1841" s="13" t="s">
        <v>8219</v>
      </c>
      <c r="C1841">
        <v>19</v>
      </c>
    </row>
    <row r="1842" spans="2:3" x14ac:dyDescent="0.3">
      <c r="B1842" s="13" t="s">
        <v>8219</v>
      </c>
      <c r="C1842">
        <v>37</v>
      </c>
    </row>
    <row r="1843" spans="2:3" x14ac:dyDescent="0.3">
      <c r="B1843" s="13" t="s">
        <v>8219</v>
      </c>
      <c r="C1843">
        <v>36</v>
      </c>
    </row>
    <row r="1844" spans="2:3" x14ac:dyDescent="0.3">
      <c r="B1844" s="13" t="s">
        <v>8219</v>
      </c>
      <c r="C1844">
        <v>14</v>
      </c>
    </row>
    <row r="1845" spans="2:3" x14ac:dyDescent="0.3">
      <c r="B1845" s="13" t="s">
        <v>8219</v>
      </c>
      <c r="C1845">
        <v>18</v>
      </c>
    </row>
    <row r="1846" spans="2:3" x14ac:dyDescent="0.3">
      <c r="B1846" s="13" t="s">
        <v>8219</v>
      </c>
      <c r="C1846">
        <v>82</v>
      </c>
    </row>
    <row r="1847" spans="2:3" x14ac:dyDescent="0.3">
      <c r="B1847" s="13" t="s">
        <v>8219</v>
      </c>
      <c r="C1847">
        <v>43</v>
      </c>
    </row>
    <row r="1848" spans="2:3" x14ac:dyDescent="0.3">
      <c r="B1848" s="13" t="s">
        <v>8219</v>
      </c>
      <c r="C1848">
        <v>8</v>
      </c>
    </row>
    <row r="1849" spans="2:3" x14ac:dyDescent="0.3">
      <c r="B1849" s="13" t="s">
        <v>8219</v>
      </c>
      <c r="C1849">
        <v>45</v>
      </c>
    </row>
    <row r="1850" spans="2:3" x14ac:dyDescent="0.3">
      <c r="B1850" s="13" t="s">
        <v>8219</v>
      </c>
      <c r="C1850">
        <v>20</v>
      </c>
    </row>
    <row r="1851" spans="2:3" x14ac:dyDescent="0.3">
      <c r="B1851" s="13" t="s">
        <v>8219</v>
      </c>
      <c r="C1851">
        <v>31</v>
      </c>
    </row>
    <row r="1852" spans="2:3" x14ac:dyDescent="0.3">
      <c r="B1852" s="13" t="s">
        <v>8219</v>
      </c>
      <c r="C1852">
        <v>25</v>
      </c>
    </row>
    <row r="1853" spans="2:3" x14ac:dyDescent="0.3">
      <c r="B1853" s="13" t="s">
        <v>8219</v>
      </c>
      <c r="C1853">
        <v>14</v>
      </c>
    </row>
    <row r="1854" spans="2:3" x14ac:dyDescent="0.3">
      <c r="B1854" s="13" t="s">
        <v>8219</v>
      </c>
      <c r="C1854">
        <v>45</v>
      </c>
    </row>
    <row r="1855" spans="2:3" x14ac:dyDescent="0.3">
      <c r="B1855" s="13" t="s">
        <v>8219</v>
      </c>
      <c r="C1855">
        <v>20</v>
      </c>
    </row>
    <row r="1856" spans="2:3" x14ac:dyDescent="0.3">
      <c r="B1856" s="13" t="s">
        <v>8219</v>
      </c>
      <c r="C1856">
        <v>39</v>
      </c>
    </row>
    <row r="1857" spans="2:3" x14ac:dyDescent="0.3">
      <c r="B1857" s="13" t="s">
        <v>8219</v>
      </c>
      <c r="C1857">
        <v>16</v>
      </c>
    </row>
    <row r="1858" spans="2:3" x14ac:dyDescent="0.3">
      <c r="B1858" s="13" t="s">
        <v>8219</v>
      </c>
      <c r="C1858">
        <v>37</v>
      </c>
    </row>
    <row r="1859" spans="2:3" x14ac:dyDescent="0.3">
      <c r="B1859" s="13" t="s">
        <v>8219</v>
      </c>
      <c r="C1859">
        <v>14</v>
      </c>
    </row>
    <row r="1860" spans="2:3" x14ac:dyDescent="0.3">
      <c r="B1860" s="13" t="s">
        <v>8219</v>
      </c>
      <c r="C1860">
        <v>21</v>
      </c>
    </row>
    <row r="1861" spans="2:3" x14ac:dyDescent="0.3">
      <c r="B1861" s="13" t="s">
        <v>8219</v>
      </c>
      <c r="C1861">
        <v>69</v>
      </c>
    </row>
    <row r="1862" spans="2:3" x14ac:dyDescent="0.3">
      <c r="B1862" s="13" t="s">
        <v>8219</v>
      </c>
      <c r="C1862">
        <v>16</v>
      </c>
    </row>
    <row r="1863" spans="2:3" x14ac:dyDescent="0.3">
      <c r="B1863" s="13" t="s">
        <v>8219</v>
      </c>
      <c r="C1863">
        <v>55</v>
      </c>
    </row>
    <row r="1864" spans="2:3" x14ac:dyDescent="0.3">
      <c r="B1864" s="13" t="s">
        <v>8219</v>
      </c>
      <c r="C1864">
        <v>27</v>
      </c>
    </row>
    <row r="1865" spans="2:3" x14ac:dyDescent="0.3">
      <c r="B1865" s="13" t="s">
        <v>8219</v>
      </c>
      <c r="C1865">
        <v>36</v>
      </c>
    </row>
    <row r="1866" spans="2:3" x14ac:dyDescent="0.3">
      <c r="B1866" s="13" t="s">
        <v>8219</v>
      </c>
      <c r="C1866">
        <v>19</v>
      </c>
    </row>
    <row r="1867" spans="2:3" x14ac:dyDescent="0.3">
      <c r="B1867" s="13" t="s">
        <v>8219</v>
      </c>
      <c r="C1867">
        <v>12</v>
      </c>
    </row>
    <row r="1868" spans="2:3" x14ac:dyDescent="0.3">
      <c r="B1868" s="13" t="s">
        <v>8219</v>
      </c>
      <c r="C1868">
        <v>17</v>
      </c>
    </row>
    <row r="1869" spans="2:3" x14ac:dyDescent="0.3">
      <c r="B1869" s="13" t="s">
        <v>8219</v>
      </c>
      <c r="C1869">
        <v>114</v>
      </c>
    </row>
    <row r="1870" spans="2:3" x14ac:dyDescent="0.3">
      <c r="B1870" s="13" t="s">
        <v>8219</v>
      </c>
      <c r="C1870">
        <v>93</v>
      </c>
    </row>
    <row r="1871" spans="2:3" x14ac:dyDescent="0.3">
      <c r="B1871" s="13" t="s">
        <v>8219</v>
      </c>
      <c r="C1871">
        <v>36</v>
      </c>
    </row>
    <row r="1872" spans="2:3" x14ac:dyDescent="0.3">
      <c r="B1872" s="13" t="s">
        <v>8219</v>
      </c>
      <c r="C1872">
        <v>61</v>
      </c>
    </row>
    <row r="1873" spans="2:3" x14ac:dyDescent="0.3">
      <c r="B1873" s="13" t="s">
        <v>8219</v>
      </c>
      <c r="C1873">
        <v>47</v>
      </c>
    </row>
    <row r="1874" spans="2:3" x14ac:dyDescent="0.3">
      <c r="B1874" s="13" t="s">
        <v>8219</v>
      </c>
      <c r="C1874">
        <v>17</v>
      </c>
    </row>
    <row r="1875" spans="2:3" x14ac:dyDescent="0.3">
      <c r="B1875" s="13" t="s">
        <v>8219</v>
      </c>
      <c r="C1875">
        <v>63</v>
      </c>
    </row>
    <row r="1876" spans="2:3" x14ac:dyDescent="0.3">
      <c r="B1876" s="13" t="s">
        <v>8219</v>
      </c>
      <c r="C1876">
        <v>9</v>
      </c>
    </row>
    <row r="1877" spans="2:3" x14ac:dyDescent="0.3">
      <c r="B1877" s="13" t="s">
        <v>8219</v>
      </c>
      <c r="C1877">
        <v>30</v>
      </c>
    </row>
    <row r="1878" spans="2:3" x14ac:dyDescent="0.3">
      <c r="B1878" s="13" t="s">
        <v>8219</v>
      </c>
      <c r="C1878">
        <v>23</v>
      </c>
    </row>
    <row r="1879" spans="2:3" x14ac:dyDescent="0.3">
      <c r="B1879" s="13" t="s">
        <v>8219</v>
      </c>
      <c r="C1879">
        <v>33</v>
      </c>
    </row>
    <row r="1880" spans="2:3" x14ac:dyDescent="0.3">
      <c r="B1880" s="13" t="s">
        <v>8219</v>
      </c>
      <c r="C1880">
        <v>39</v>
      </c>
    </row>
    <row r="1881" spans="2:3" x14ac:dyDescent="0.3">
      <c r="B1881" s="13" t="s">
        <v>8219</v>
      </c>
      <c r="C1881">
        <v>17</v>
      </c>
    </row>
    <row r="1882" spans="2:3" x14ac:dyDescent="0.3">
      <c r="B1882" s="13" t="s">
        <v>8219</v>
      </c>
      <c r="C1882">
        <v>6</v>
      </c>
    </row>
    <row r="1883" spans="2:3" x14ac:dyDescent="0.3">
      <c r="B1883" s="13" t="s">
        <v>8219</v>
      </c>
      <c r="C1883">
        <v>39</v>
      </c>
    </row>
    <row r="1884" spans="2:3" x14ac:dyDescent="0.3">
      <c r="B1884" s="13" t="s">
        <v>8219</v>
      </c>
      <c r="C1884">
        <v>57</v>
      </c>
    </row>
    <row r="1885" spans="2:3" x14ac:dyDescent="0.3">
      <c r="B1885" s="13" t="s">
        <v>8219</v>
      </c>
      <c r="C1885">
        <v>56</v>
      </c>
    </row>
    <row r="1886" spans="2:3" x14ac:dyDescent="0.3">
      <c r="B1886" s="13" t="s">
        <v>8219</v>
      </c>
      <c r="C1886">
        <v>13</v>
      </c>
    </row>
    <row r="1887" spans="2:3" x14ac:dyDescent="0.3">
      <c r="B1887" s="13" t="s">
        <v>8219</v>
      </c>
      <c r="C1887">
        <v>95</v>
      </c>
    </row>
    <row r="1888" spans="2:3" x14ac:dyDescent="0.3">
      <c r="B1888" s="13" t="s">
        <v>8219</v>
      </c>
      <c r="C1888">
        <v>80</v>
      </c>
    </row>
    <row r="1889" spans="2:3" x14ac:dyDescent="0.3">
      <c r="B1889" s="13" t="s">
        <v>8219</v>
      </c>
      <c r="C1889">
        <v>133</v>
      </c>
    </row>
    <row r="1890" spans="2:3" x14ac:dyDescent="0.3">
      <c r="B1890" s="13" t="s">
        <v>8219</v>
      </c>
      <c r="C1890">
        <v>44</v>
      </c>
    </row>
    <row r="1891" spans="2:3" x14ac:dyDescent="0.3">
      <c r="B1891" s="13" t="s">
        <v>8219</v>
      </c>
      <c r="C1891">
        <v>30</v>
      </c>
    </row>
    <row r="1892" spans="2:3" x14ac:dyDescent="0.3">
      <c r="B1892" s="13" t="s">
        <v>8219</v>
      </c>
      <c r="C1892">
        <v>56</v>
      </c>
    </row>
    <row r="1893" spans="2:3" x14ac:dyDescent="0.3">
      <c r="B1893" s="13" t="s">
        <v>8219</v>
      </c>
      <c r="C1893">
        <v>66</v>
      </c>
    </row>
    <row r="1894" spans="2:3" x14ac:dyDescent="0.3">
      <c r="B1894" s="13" t="s">
        <v>8219</v>
      </c>
      <c r="C1894">
        <v>29</v>
      </c>
    </row>
    <row r="1895" spans="2:3" x14ac:dyDescent="0.3">
      <c r="B1895" s="13" t="s">
        <v>8219</v>
      </c>
      <c r="C1895">
        <v>72</v>
      </c>
    </row>
    <row r="1896" spans="2:3" x14ac:dyDescent="0.3">
      <c r="B1896" s="13" t="s">
        <v>8219</v>
      </c>
      <c r="C1896">
        <v>27</v>
      </c>
    </row>
    <row r="1897" spans="2:3" x14ac:dyDescent="0.3">
      <c r="B1897" s="13" t="s">
        <v>8219</v>
      </c>
      <c r="C1897">
        <v>10</v>
      </c>
    </row>
    <row r="1898" spans="2:3" x14ac:dyDescent="0.3">
      <c r="B1898" s="13" t="s">
        <v>8219</v>
      </c>
      <c r="C1898">
        <v>35</v>
      </c>
    </row>
    <row r="1899" spans="2:3" x14ac:dyDescent="0.3">
      <c r="B1899" s="13" t="s">
        <v>8219</v>
      </c>
      <c r="C1899">
        <v>29</v>
      </c>
    </row>
    <row r="1900" spans="2:3" x14ac:dyDescent="0.3">
      <c r="B1900" s="13" t="s">
        <v>8219</v>
      </c>
      <c r="C1900">
        <v>13</v>
      </c>
    </row>
    <row r="1901" spans="2:3" x14ac:dyDescent="0.3">
      <c r="B1901" s="13" t="s">
        <v>8219</v>
      </c>
      <c r="C1901">
        <v>72</v>
      </c>
    </row>
    <row r="1902" spans="2:3" x14ac:dyDescent="0.3">
      <c r="B1902" s="13" t="s">
        <v>8219</v>
      </c>
      <c r="C1902">
        <v>78</v>
      </c>
    </row>
    <row r="1903" spans="2:3" x14ac:dyDescent="0.3">
      <c r="B1903" s="13" t="s">
        <v>8219</v>
      </c>
      <c r="C1903">
        <v>49</v>
      </c>
    </row>
    <row r="1904" spans="2:3" x14ac:dyDescent="0.3">
      <c r="B1904" s="13" t="s">
        <v>8219</v>
      </c>
      <c r="C1904">
        <v>42</v>
      </c>
    </row>
    <row r="1905" spans="2:3" x14ac:dyDescent="0.3">
      <c r="B1905" s="13" t="s">
        <v>8219</v>
      </c>
      <c r="C1905">
        <v>35</v>
      </c>
    </row>
    <row r="1906" spans="2:3" x14ac:dyDescent="0.3">
      <c r="B1906" s="13" t="s">
        <v>8219</v>
      </c>
      <c r="C1906">
        <v>42</v>
      </c>
    </row>
    <row r="1907" spans="2:3" x14ac:dyDescent="0.3">
      <c r="B1907" s="13" t="s">
        <v>8219</v>
      </c>
      <c r="C1907">
        <v>42</v>
      </c>
    </row>
    <row r="1908" spans="2:3" x14ac:dyDescent="0.3">
      <c r="B1908" s="13" t="s">
        <v>8219</v>
      </c>
      <c r="C1908">
        <v>31</v>
      </c>
    </row>
    <row r="1909" spans="2:3" x14ac:dyDescent="0.3">
      <c r="B1909" s="13" t="s">
        <v>8219</v>
      </c>
      <c r="C1909">
        <v>38</v>
      </c>
    </row>
    <row r="1910" spans="2:3" x14ac:dyDescent="0.3">
      <c r="B1910" s="13" t="s">
        <v>8219</v>
      </c>
      <c r="C1910">
        <v>8</v>
      </c>
    </row>
    <row r="1911" spans="2:3" x14ac:dyDescent="0.3">
      <c r="B1911" s="13" t="s">
        <v>8219</v>
      </c>
      <c r="C1911">
        <v>39</v>
      </c>
    </row>
    <row r="1912" spans="2:3" x14ac:dyDescent="0.3">
      <c r="B1912" s="13" t="s">
        <v>8219</v>
      </c>
      <c r="C1912">
        <v>29</v>
      </c>
    </row>
    <row r="1913" spans="2:3" x14ac:dyDescent="0.3">
      <c r="B1913" s="13" t="s">
        <v>8219</v>
      </c>
      <c r="C1913">
        <v>72</v>
      </c>
    </row>
    <row r="1914" spans="2:3" x14ac:dyDescent="0.3">
      <c r="B1914" s="13" t="s">
        <v>8219</v>
      </c>
      <c r="C1914">
        <v>15</v>
      </c>
    </row>
    <row r="1915" spans="2:3" x14ac:dyDescent="0.3">
      <c r="B1915" s="13" t="s">
        <v>8219</v>
      </c>
      <c r="C1915">
        <v>33</v>
      </c>
    </row>
    <row r="1916" spans="2:3" x14ac:dyDescent="0.3">
      <c r="B1916" s="13" t="s">
        <v>8219</v>
      </c>
      <c r="C1916">
        <v>15</v>
      </c>
    </row>
    <row r="1917" spans="2:3" x14ac:dyDescent="0.3">
      <c r="B1917" s="13" t="s">
        <v>8219</v>
      </c>
      <c r="C1917">
        <v>19</v>
      </c>
    </row>
    <row r="1918" spans="2:3" x14ac:dyDescent="0.3">
      <c r="B1918" s="13" t="s">
        <v>8219</v>
      </c>
      <c r="C1918">
        <v>17</v>
      </c>
    </row>
    <row r="1919" spans="2:3" x14ac:dyDescent="0.3">
      <c r="B1919" s="13" t="s">
        <v>8219</v>
      </c>
      <c r="C1919">
        <v>44</v>
      </c>
    </row>
    <row r="1920" spans="2:3" x14ac:dyDescent="0.3">
      <c r="B1920" s="13" t="s">
        <v>8219</v>
      </c>
      <c r="C1920">
        <v>10</v>
      </c>
    </row>
    <row r="1921" spans="2:3" x14ac:dyDescent="0.3">
      <c r="B1921" s="13" t="s">
        <v>8219</v>
      </c>
      <c r="C1921">
        <v>46</v>
      </c>
    </row>
    <row r="1922" spans="2:3" x14ac:dyDescent="0.3">
      <c r="B1922" s="13" t="s">
        <v>8219</v>
      </c>
      <c r="C1922">
        <v>11</v>
      </c>
    </row>
    <row r="1923" spans="2:3" x14ac:dyDescent="0.3">
      <c r="B1923" s="13" t="s">
        <v>8219</v>
      </c>
      <c r="C1923">
        <v>13</v>
      </c>
    </row>
    <row r="1924" spans="2:3" x14ac:dyDescent="0.3">
      <c r="B1924" s="13" t="s">
        <v>8219</v>
      </c>
      <c r="C1924">
        <v>33</v>
      </c>
    </row>
    <row r="1925" spans="2:3" x14ac:dyDescent="0.3">
      <c r="B1925" s="13" t="s">
        <v>8219</v>
      </c>
      <c r="C1925">
        <v>28</v>
      </c>
    </row>
    <row r="1926" spans="2:3" x14ac:dyDescent="0.3">
      <c r="B1926" s="13" t="s">
        <v>8219</v>
      </c>
      <c r="C1926">
        <v>21</v>
      </c>
    </row>
    <row r="1927" spans="2:3" x14ac:dyDescent="0.3">
      <c r="B1927" s="13" t="s">
        <v>8219</v>
      </c>
      <c r="C1927">
        <v>13</v>
      </c>
    </row>
    <row r="1928" spans="2:3" x14ac:dyDescent="0.3">
      <c r="B1928" s="13" t="s">
        <v>8219</v>
      </c>
      <c r="C1928">
        <v>34</v>
      </c>
    </row>
    <row r="1929" spans="2:3" x14ac:dyDescent="0.3">
      <c r="B1929" s="13" t="s">
        <v>8219</v>
      </c>
      <c r="C1929">
        <v>80</v>
      </c>
    </row>
    <row r="1930" spans="2:3" x14ac:dyDescent="0.3">
      <c r="B1930" s="13" t="s">
        <v>8219</v>
      </c>
      <c r="C1930">
        <v>74</v>
      </c>
    </row>
    <row r="1931" spans="2:3" x14ac:dyDescent="0.3">
      <c r="B1931" s="13" t="s">
        <v>8219</v>
      </c>
      <c r="C1931">
        <v>7</v>
      </c>
    </row>
    <row r="1932" spans="2:3" x14ac:dyDescent="0.3">
      <c r="B1932" s="13" t="s">
        <v>8219</v>
      </c>
      <c r="C1932">
        <v>34</v>
      </c>
    </row>
    <row r="1933" spans="2:3" x14ac:dyDescent="0.3">
      <c r="B1933" s="13" t="s">
        <v>8219</v>
      </c>
      <c r="C1933">
        <v>86</v>
      </c>
    </row>
    <row r="1934" spans="2:3" x14ac:dyDescent="0.3">
      <c r="B1934" s="13" t="s">
        <v>8219</v>
      </c>
      <c r="C1934">
        <v>37</v>
      </c>
    </row>
    <row r="1935" spans="2:3" x14ac:dyDescent="0.3">
      <c r="B1935" s="13" t="s">
        <v>8219</v>
      </c>
      <c r="C1935">
        <v>18</v>
      </c>
    </row>
    <row r="1936" spans="2:3" x14ac:dyDescent="0.3">
      <c r="B1936" s="13" t="s">
        <v>8219</v>
      </c>
      <c r="C1936">
        <v>22</v>
      </c>
    </row>
    <row r="1937" spans="2:3" x14ac:dyDescent="0.3">
      <c r="B1937" s="13" t="s">
        <v>8219</v>
      </c>
      <c r="C1937">
        <v>26</v>
      </c>
    </row>
    <row r="1938" spans="2:3" x14ac:dyDescent="0.3">
      <c r="B1938" s="13" t="s">
        <v>8219</v>
      </c>
      <c r="C1938">
        <v>27</v>
      </c>
    </row>
    <row r="1939" spans="2:3" x14ac:dyDescent="0.3">
      <c r="B1939" s="13" t="s">
        <v>8219</v>
      </c>
      <c r="C1939">
        <v>8</v>
      </c>
    </row>
    <row r="1940" spans="2:3" x14ac:dyDescent="0.3">
      <c r="B1940" s="13" t="s">
        <v>8219</v>
      </c>
      <c r="C1940">
        <v>204</v>
      </c>
    </row>
    <row r="1941" spans="2:3" x14ac:dyDescent="0.3">
      <c r="B1941" s="13" t="s">
        <v>8219</v>
      </c>
      <c r="C1941">
        <v>46</v>
      </c>
    </row>
    <row r="1942" spans="2:3" x14ac:dyDescent="0.3">
      <c r="B1942" s="13" t="s">
        <v>8219</v>
      </c>
      <c r="C1942">
        <v>17</v>
      </c>
    </row>
    <row r="1943" spans="2:3" x14ac:dyDescent="0.3">
      <c r="B1943" s="13" t="s">
        <v>8219</v>
      </c>
      <c r="C1943">
        <v>28</v>
      </c>
    </row>
    <row r="1944" spans="2:3" x14ac:dyDescent="0.3">
      <c r="B1944" s="13" t="s">
        <v>8219</v>
      </c>
      <c r="C1944">
        <v>83</v>
      </c>
    </row>
    <row r="1945" spans="2:3" x14ac:dyDescent="0.3">
      <c r="B1945" s="13" t="s">
        <v>8219</v>
      </c>
      <c r="C1945">
        <v>13</v>
      </c>
    </row>
    <row r="1946" spans="2:3" x14ac:dyDescent="0.3">
      <c r="B1946" s="13" t="s">
        <v>8219</v>
      </c>
      <c r="C1946">
        <v>8</v>
      </c>
    </row>
    <row r="1947" spans="2:3" x14ac:dyDescent="0.3">
      <c r="B1947" s="13" t="s">
        <v>8219</v>
      </c>
      <c r="C1947">
        <v>32</v>
      </c>
    </row>
    <row r="1948" spans="2:3" x14ac:dyDescent="0.3">
      <c r="B1948" s="13" t="s">
        <v>8219</v>
      </c>
      <c r="C1948">
        <v>85</v>
      </c>
    </row>
    <row r="1949" spans="2:3" x14ac:dyDescent="0.3">
      <c r="B1949" s="13" t="s">
        <v>8219</v>
      </c>
      <c r="C1949">
        <v>29</v>
      </c>
    </row>
    <row r="1950" spans="2:3" x14ac:dyDescent="0.3">
      <c r="B1950" s="13" t="s">
        <v>8219</v>
      </c>
      <c r="C1950">
        <v>24</v>
      </c>
    </row>
    <row r="1951" spans="2:3" x14ac:dyDescent="0.3">
      <c r="B1951" s="13" t="s">
        <v>8219</v>
      </c>
      <c r="C1951">
        <v>8</v>
      </c>
    </row>
    <row r="1952" spans="2:3" x14ac:dyDescent="0.3">
      <c r="B1952" s="13" t="s">
        <v>8219</v>
      </c>
      <c r="C1952">
        <v>19</v>
      </c>
    </row>
    <row r="1953" spans="2:3" x14ac:dyDescent="0.3">
      <c r="B1953" s="13" t="s">
        <v>8219</v>
      </c>
      <c r="C1953">
        <v>336</v>
      </c>
    </row>
    <row r="1954" spans="2:3" x14ac:dyDescent="0.3">
      <c r="B1954" s="13" t="s">
        <v>8219</v>
      </c>
      <c r="C1954">
        <v>13</v>
      </c>
    </row>
    <row r="1955" spans="2:3" x14ac:dyDescent="0.3">
      <c r="B1955" s="13" t="s">
        <v>8219</v>
      </c>
      <c r="C1955">
        <v>42</v>
      </c>
    </row>
    <row r="1956" spans="2:3" x14ac:dyDescent="0.3">
      <c r="B1956" s="13" t="s">
        <v>8219</v>
      </c>
      <c r="C1956">
        <v>64</v>
      </c>
    </row>
    <row r="1957" spans="2:3" x14ac:dyDescent="0.3">
      <c r="B1957" s="13" t="s">
        <v>8219</v>
      </c>
      <c r="C1957">
        <v>25</v>
      </c>
    </row>
    <row r="1958" spans="2:3" x14ac:dyDescent="0.3">
      <c r="B1958" s="13" t="s">
        <v>8219</v>
      </c>
      <c r="C1958">
        <v>20</v>
      </c>
    </row>
    <row r="1959" spans="2:3" x14ac:dyDescent="0.3">
      <c r="B1959" s="13" t="s">
        <v>8219</v>
      </c>
      <c r="C1959">
        <v>104</v>
      </c>
    </row>
    <row r="1960" spans="2:3" x14ac:dyDescent="0.3">
      <c r="B1960" s="13" t="s">
        <v>8219</v>
      </c>
      <c r="C1960">
        <v>53</v>
      </c>
    </row>
    <row r="1961" spans="2:3" x14ac:dyDescent="0.3">
      <c r="B1961" s="13" t="s">
        <v>8219</v>
      </c>
      <c r="C1961">
        <v>14</v>
      </c>
    </row>
    <row r="1962" spans="2:3" x14ac:dyDescent="0.3">
      <c r="B1962" s="13" t="s">
        <v>8219</v>
      </c>
      <c r="C1962">
        <v>20</v>
      </c>
    </row>
    <row r="1963" spans="2:3" x14ac:dyDescent="0.3">
      <c r="B1963" s="13" t="s">
        <v>8219</v>
      </c>
      <c r="C1963">
        <v>558</v>
      </c>
    </row>
    <row r="1964" spans="2:3" x14ac:dyDescent="0.3">
      <c r="B1964" s="13" t="s">
        <v>8219</v>
      </c>
      <c r="C1964">
        <v>22</v>
      </c>
    </row>
    <row r="1965" spans="2:3" x14ac:dyDescent="0.3">
      <c r="B1965" s="13" t="s">
        <v>8219</v>
      </c>
      <c r="C1965">
        <v>24</v>
      </c>
    </row>
    <row r="1966" spans="2:3" x14ac:dyDescent="0.3">
      <c r="B1966" s="13" t="s">
        <v>8219</v>
      </c>
      <c r="C1966">
        <v>74</v>
      </c>
    </row>
    <row r="1967" spans="2:3" x14ac:dyDescent="0.3">
      <c r="B1967" s="13" t="s">
        <v>8219</v>
      </c>
      <c r="C1967">
        <v>54</v>
      </c>
    </row>
    <row r="1968" spans="2:3" x14ac:dyDescent="0.3">
      <c r="B1968" s="13" t="s">
        <v>8219</v>
      </c>
      <c r="C1968">
        <v>31</v>
      </c>
    </row>
    <row r="1969" spans="2:3" x14ac:dyDescent="0.3">
      <c r="B1969" s="13" t="s">
        <v>8219</v>
      </c>
      <c r="C1969">
        <v>25</v>
      </c>
    </row>
    <row r="1970" spans="2:3" x14ac:dyDescent="0.3">
      <c r="B1970" s="13" t="s">
        <v>8219</v>
      </c>
      <c r="C1970">
        <v>17</v>
      </c>
    </row>
    <row r="1971" spans="2:3" x14ac:dyDescent="0.3">
      <c r="B1971" s="13" t="s">
        <v>8219</v>
      </c>
      <c r="C1971">
        <v>12</v>
      </c>
    </row>
    <row r="1972" spans="2:3" x14ac:dyDescent="0.3">
      <c r="B1972" s="13" t="s">
        <v>8219</v>
      </c>
      <c r="C1972">
        <v>38</v>
      </c>
    </row>
    <row r="1973" spans="2:3" x14ac:dyDescent="0.3">
      <c r="B1973" s="13" t="s">
        <v>8219</v>
      </c>
      <c r="C1973">
        <v>41</v>
      </c>
    </row>
    <row r="1974" spans="2:3" x14ac:dyDescent="0.3">
      <c r="B1974" s="13" t="s">
        <v>8219</v>
      </c>
      <c r="C1974">
        <v>19</v>
      </c>
    </row>
    <row r="1975" spans="2:3" x14ac:dyDescent="0.3">
      <c r="B1975" s="13" t="s">
        <v>8219</v>
      </c>
      <c r="C1975">
        <v>41</v>
      </c>
    </row>
    <row r="1976" spans="2:3" x14ac:dyDescent="0.3">
      <c r="B1976" s="13" t="s">
        <v>8219</v>
      </c>
      <c r="C1976">
        <v>26</v>
      </c>
    </row>
    <row r="1977" spans="2:3" x14ac:dyDescent="0.3">
      <c r="B1977" s="13" t="s">
        <v>8219</v>
      </c>
      <c r="C1977">
        <v>25</v>
      </c>
    </row>
    <row r="1978" spans="2:3" x14ac:dyDescent="0.3">
      <c r="B1978" s="13" t="s">
        <v>8219</v>
      </c>
      <c r="C1978">
        <v>9</v>
      </c>
    </row>
    <row r="1979" spans="2:3" x14ac:dyDescent="0.3">
      <c r="B1979" s="13" t="s">
        <v>8219</v>
      </c>
      <c r="C1979">
        <v>78</v>
      </c>
    </row>
    <row r="1980" spans="2:3" x14ac:dyDescent="0.3">
      <c r="B1980" s="13" t="s">
        <v>8219</v>
      </c>
      <c r="C1980">
        <v>45</v>
      </c>
    </row>
    <row r="1981" spans="2:3" x14ac:dyDescent="0.3">
      <c r="B1981" s="13" t="s">
        <v>8219</v>
      </c>
      <c r="C1981">
        <v>102</v>
      </c>
    </row>
    <row r="1982" spans="2:3" x14ac:dyDescent="0.3">
      <c r="B1982" s="13" t="s">
        <v>8219</v>
      </c>
      <c r="C1982">
        <v>5</v>
      </c>
    </row>
    <row r="1983" spans="2:3" x14ac:dyDescent="0.3">
      <c r="B1983" s="13" t="s">
        <v>8219</v>
      </c>
      <c r="C1983">
        <v>27</v>
      </c>
    </row>
    <row r="1984" spans="2:3" x14ac:dyDescent="0.3">
      <c r="B1984" s="13" t="s">
        <v>8219</v>
      </c>
      <c r="C1984">
        <v>37</v>
      </c>
    </row>
    <row r="1985" spans="2:3" x14ac:dyDescent="0.3">
      <c r="B1985" s="13" t="s">
        <v>8219</v>
      </c>
      <c r="C1985">
        <v>14</v>
      </c>
    </row>
    <row r="1986" spans="2:3" x14ac:dyDescent="0.3">
      <c r="B1986" s="13" t="s">
        <v>8219</v>
      </c>
      <c r="C1986">
        <v>27</v>
      </c>
    </row>
    <row r="1987" spans="2:3" x14ac:dyDescent="0.3">
      <c r="B1987" s="13" t="s">
        <v>8219</v>
      </c>
      <c r="C1987">
        <v>45</v>
      </c>
    </row>
    <row r="1988" spans="2:3" x14ac:dyDescent="0.3">
      <c r="B1988" s="13" t="s">
        <v>8219</v>
      </c>
      <c r="C1988">
        <v>49</v>
      </c>
    </row>
    <row r="1989" spans="2:3" x14ac:dyDescent="0.3">
      <c r="B1989" s="13" t="s">
        <v>8219</v>
      </c>
      <c r="C1989">
        <v>24</v>
      </c>
    </row>
    <row r="1990" spans="2:3" x14ac:dyDescent="0.3">
      <c r="B1990" s="13" t="s">
        <v>8219</v>
      </c>
      <c r="C1990">
        <v>112</v>
      </c>
    </row>
    <row r="1991" spans="2:3" x14ac:dyDescent="0.3">
      <c r="B1991" s="13" t="s">
        <v>8219</v>
      </c>
      <c r="C1991">
        <v>23</v>
      </c>
    </row>
    <row r="1992" spans="2:3" x14ac:dyDescent="0.3">
      <c r="B1992" s="13" t="s">
        <v>8219</v>
      </c>
      <c r="C1992">
        <v>54</v>
      </c>
    </row>
    <row r="1993" spans="2:3" x14ac:dyDescent="0.3">
      <c r="B1993" s="13" t="s">
        <v>8219</v>
      </c>
      <c r="C1993">
        <v>28</v>
      </c>
    </row>
    <row r="1994" spans="2:3" x14ac:dyDescent="0.3">
      <c r="B1994" s="13" t="s">
        <v>8219</v>
      </c>
      <c r="C1994">
        <v>11</v>
      </c>
    </row>
    <row r="1995" spans="2:3" x14ac:dyDescent="0.3">
      <c r="B1995" s="13" t="s">
        <v>8219</v>
      </c>
      <c r="C1995">
        <v>62</v>
      </c>
    </row>
    <row r="1996" spans="2:3" x14ac:dyDescent="0.3">
      <c r="B1996" s="13" t="s">
        <v>8219</v>
      </c>
      <c r="C1996">
        <v>73</v>
      </c>
    </row>
    <row r="1997" spans="2:3" x14ac:dyDescent="0.3">
      <c r="B1997" s="13" t="s">
        <v>8219</v>
      </c>
      <c r="C1997">
        <v>18</v>
      </c>
    </row>
    <row r="1998" spans="2:3" x14ac:dyDescent="0.3">
      <c r="B1998" s="13" t="s">
        <v>8219</v>
      </c>
      <c r="C1998">
        <v>35</v>
      </c>
    </row>
    <row r="1999" spans="2:3" x14ac:dyDescent="0.3">
      <c r="B1999" s="13" t="s">
        <v>8219</v>
      </c>
      <c r="C1999">
        <v>43</v>
      </c>
    </row>
    <row r="2000" spans="2:3" x14ac:dyDescent="0.3">
      <c r="B2000" s="13" t="s">
        <v>8219</v>
      </c>
      <c r="C2000">
        <v>36</v>
      </c>
    </row>
    <row r="2001" spans="2:3" x14ac:dyDescent="0.3">
      <c r="B2001" s="13" t="s">
        <v>8219</v>
      </c>
      <c r="C2001">
        <v>62</v>
      </c>
    </row>
    <row r="2002" spans="2:3" x14ac:dyDescent="0.3">
      <c r="B2002" s="13" t="s">
        <v>8219</v>
      </c>
      <c r="C2002">
        <v>15</v>
      </c>
    </row>
    <row r="2003" spans="2:3" x14ac:dyDescent="0.3">
      <c r="B2003" s="13" t="s">
        <v>8219</v>
      </c>
      <c r="C2003">
        <v>33</v>
      </c>
    </row>
    <row r="2004" spans="2:3" x14ac:dyDescent="0.3">
      <c r="B2004" s="13" t="s">
        <v>8219</v>
      </c>
      <c r="C2004">
        <v>27</v>
      </c>
    </row>
    <row r="2005" spans="2:3" x14ac:dyDescent="0.3">
      <c r="B2005" s="13" t="s">
        <v>8219</v>
      </c>
      <c r="C2005">
        <v>17</v>
      </c>
    </row>
    <row r="2006" spans="2:3" x14ac:dyDescent="0.3">
      <c r="B2006" s="13" t="s">
        <v>8219</v>
      </c>
      <c r="C2006">
        <v>4</v>
      </c>
    </row>
    <row r="2007" spans="2:3" x14ac:dyDescent="0.3">
      <c r="B2007" s="13" t="s">
        <v>8219</v>
      </c>
      <c r="C2007">
        <v>53</v>
      </c>
    </row>
    <row r="2008" spans="2:3" x14ac:dyDescent="0.3">
      <c r="B2008" s="13" t="s">
        <v>8219</v>
      </c>
      <c r="C2008">
        <v>49</v>
      </c>
    </row>
    <row r="2009" spans="2:3" x14ac:dyDescent="0.3">
      <c r="B2009" s="13" t="s">
        <v>8219</v>
      </c>
      <c r="C2009">
        <v>57</v>
      </c>
    </row>
    <row r="2010" spans="2:3" x14ac:dyDescent="0.3">
      <c r="B2010" s="13" t="s">
        <v>8219</v>
      </c>
      <c r="C2010">
        <v>69</v>
      </c>
    </row>
    <row r="2011" spans="2:3" x14ac:dyDescent="0.3">
      <c r="B2011" s="13" t="s">
        <v>8219</v>
      </c>
      <c r="C2011">
        <v>15</v>
      </c>
    </row>
    <row r="2012" spans="2:3" x14ac:dyDescent="0.3">
      <c r="B2012" s="13" t="s">
        <v>8219</v>
      </c>
      <c r="C2012">
        <v>64</v>
      </c>
    </row>
    <row r="2013" spans="2:3" x14ac:dyDescent="0.3">
      <c r="B2013" s="13" t="s">
        <v>8219</v>
      </c>
      <c r="C2013">
        <v>20</v>
      </c>
    </row>
    <row r="2014" spans="2:3" x14ac:dyDescent="0.3">
      <c r="B2014" s="13" t="s">
        <v>8219</v>
      </c>
      <c r="C2014">
        <v>27</v>
      </c>
    </row>
    <row r="2015" spans="2:3" x14ac:dyDescent="0.3">
      <c r="B2015" s="13" t="s">
        <v>8219</v>
      </c>
      <c r="C2015">
        <v>21</v>
      </c>
    </row>
    <row r="2016" spans="2:3" x14ac:dyDescent="0.3">
      <c r="B2016" s="13" t="s">
        <v>8219</v>
      </c>
      <c r="C2016">
        <v>31</v>
      </c>
    </row>
    <row r="2017" spans="2:3" x14ac:dyDescent="0.3">
      <c r="B2017" s="13" t="s">
        <v>8219</v>
      </c>
      <c r="C2017">
        <v>51</v>
      </c>
    </row>
    <row r="2018" spans="2:3" x14ac:dyDescent="0.3">
      <c r="B2018" s="13" t="s">
        <v>8219</v>
      </c>
      <c r="C2018">
        <v>57</v>
      </c>
    </row>
    <row r="2019" spans="2:3" x14ac:dyDescent="0.3">
      <c r="B2019" s="13" t="s">
        <v>8219</v>
      </c>
      <c r="C2019">
        <v>20</v>
      </c>
    </row>
    <row r="2020" spans="2:3" x14ac:dyDescent="0.3">
      <c r="B2020" s="13" t="s">
        <v>8219</v>
      </c>
      <c r="C2020">
        <v>71</v>
      </c>
    </row>
    <row r="2021" spans="2:3" x14ac:dyDescent="0.3">
      <c r="B2021" s="13" t="s">
        <v>8219</v>
      </c>
      <c r="C2021">
        <v>72</v>
      </c>
    </row>
    <row r="2022" spans="2:3" x14ac:dyDescent="0.3">
      <c r="B2022" s="13" t="s">
        <v>8219</v>
      </c>
      <c r="C2022">
        <v>45</v>
      </c>
    </row>
    <row r="2023" spans="2:3" x14ac:dyDescent="0.3">
      <c r="B2023" s="13" t="s">
        <v>8219</v>
      </c>
      <c r="C2023">
        <v>51</v>
      </c>
    </row>
    <row r="2024" spans="2:3" x14ac:dyDescent="0.3">
      <c r="B2024" s="13" t="s">
        <v>8219</v>
      </c>
      <c r="C2024">
        <v>56</v>
      </c>
    </row>
    <row r="2025" spans="2:3" x14ac:dyDescent="0.3">
      <c r="B2025" s="13" t="s">
        <v>8219</v>
      </c>
      <c r="C2025">
        <v>17</v>
      </c>
    </row>
    <row r="2026" spans="2:3" x14ac:dyDescent="0.3">
      <c r="B2026" s="13" t="s">
        <v>8219</v>
      </c>
      <c r="C2026">
        <v>197</v>
      </c>
    </row>
    <row r="2027" spans="2:3" x14ac:dyDescent="0.3">
      <c r="B2027" s="13" t="s">
        <v>8219</v>
      </c>
      <c r="C2027">
        <v>70</v>
      </c>
    </row>
    <row r="2028" spans="2:3" x14ac:dyDescent="0.3">
      <c r="B2028" s="13" t="s">
        <v>8219</v>
      </c>
      <c r="C2028">
        <v>21</v>
      </c>
    </row>
    <row r="2029" spans="2:3" x14ac:dyDescent="0.3">
      <c r="B2029" s="13" t="s">
        <v>8219</v>
      </c>
      <c r="C2029">
        <v>34</v>
      </c>
    </row>
    <row r="2030" spans="2:3" x14ac:dyDescent="0.3">
      <c r="B2030" s="13" t="s">
        <v>8219</v>
      </c>
      <c r="C2030">
        <v>39</v>
      </c>
    </row>
    <row r="2031" spans="2:3" x14ac:dyDescent="0.3">
      <c r="B2031" s="13" t="s">
        <v>8219</v>
      </c>
      <c r="C2031">
        <v>78</v>
      </c>
    </row>
    <row r="2032" spans="2:3" x14ac:dyDescent="0.3">
      <c r="B2032" s="13" t="s">
        <v>8219</v>
      </c>
      <c r="C2032">
        <v>48</v>
      </c>
    </row>
    <row r="2033" spans="2:3" x14ac:dyDescent="0.3">
      <c r="B2033" s="13" t="s">
        <v>8219</v>
      </c>
      <c r="C2033">
        <v>29</v>
      </c>
    </row>
    <row r="2034" spans="2:3" x14ac:dyDescent="0.3">
      <c r="B2034" s="13" t="s">
        <v>8219</v>
      </c>
      <c r="C2034">
        <v>73</v>
      </c>
    </row>
    <row r="2035" spans="2:3" x14ac:dyDescent="0.3">
      <c r="B2035" s="13" t="s">
        <v>8219</v>
      </c>
      <c r="C2035">
        <v>8</v>
      </c>
    </row>
    <row r="2036" spans="2:3" x14ac:dyDescent="0.3">
      <c r="B2036" s="13" t="s">
        <v>8219</v>
      </c>
      <c r="C2036">
        <v>17</v>
      </c>
    </row>
    <row r="2037" spans="2:3" x14ac:dyDescent="0.3">
      <c r="B2037" s="13" t="s">
        <v>8219</v>
      </c>
      <c r="C2037">
        <v>9</v>
      </c>
    </row>
    <row r="2038" spans="2:3" x14ac:dyDescent="0.3">
      <c r="B2038" s="13" t="s">
        <v>8219</v>
      </c>
      <c r="C2038">
        <v>17</v>
      </c>
    </row>
    <row r="2039" spans="2:3" x14ac:dyDescent="0.3">
      <c r="B2039" s="13" t="s">
        <v>8219</v>
      </c>
      <c r="C2039">
        <v>33</v>
      </c>
    </row>
    <row r="2040" spans="2:3" x14ac:dyDescent="0.3">
      <c r="B2040" s="13" t="s">
        <v>8219</v>
      </c>
      <c r="C2040">
        <v>38</v>
      </c>
    </row>
    <row r="2041" spans="2:3" x14ac:dyDescent="0.3">
      <c r="B2041" s="13" t="s">
        <v>8219</v>
      </c>
      <c r="C2041">
        <v>79</v>
      </c>
    </row>
    <row r="2042" spans="2:3" x14ac:dyDescent="0.3">
      <c r="B2042" s="13" t="s">
        <v>8219</v>
      </c>
      <c r="C2042">
        <v>46</v>
      </c>
    </row>
    <row r="2043" spans="2:3" x14ac:dyDescent="0.3">
      <c r="B2043" s="13" t="s">
        <v>8219</v>
      </c>
      <c r="C2043">
        <v>20</v>
      </c>
    </row>
    <row r="2044" spans="2:3" x14ac:dyDescent="0.3">
      <c r="B2044" s="13" t="s">
        <v>8219</v>
      </c>
      <c r="C2044">
        <v>20</v>
      </c>
    </row>
    <row r="2045" spans="2:3" x14ac:dyDescent="0.3">
      <c r="B2045" s="13" t="s">
        <v>8219</v>
      </c>
      <c r="C2045">
        <v>13</v>
      </c>
    </row>
    <row r="2046" spans="2:3" x14ac:dyDescent="0.3">
      <c r="B2046" s="13" t="s">
        <v>8219</v>
      </c>
      <c r="C2046">
        <v>22</v>
      </c>
    </row>
    <row r="2047" spans="2:3" x14ac:dyDescent="0.3">
      <c r="B2047" s="13" t="s">
        <v>8219</v>
      </c>
      <c r="C2047">
        <v>36</v>
      </c>
    </row>
    <row r="2048" spans="2:3" x14ac:dyDescent="0.3">
      <c r="B2048" s="13" t="s">
        <v>8219</v>
      </c>
      <c r="C2048">
        <v>40</v>
      </c>
    </row>
    <row r="2049" spans="2:3" x14ac:dyDescent="0.3">
      <c r="B2049" s="13" t="s">
        <v>8219</v>
      </c>
      <c r="C2049">
        <v>9</v>
      </c>
    </row>
    <row r="2050" spans="2:3" x14ac:dyDescent="0.3">
      <c r="B2050" s="13" t="s">
        <v>8219</v>
      </c>
      <c r="C2050">
        <v>19</v>
      </c>
    </row>
    <row r="2051" spans="2:3" x14ac:dyDescent="0.3">
      <c r="B2051" s="13" t="s">
        <v>8219</v>
      </c>
      <c r="C2051">
        <v>14</v>
      </c>
    </row>
    <row r="2052" spans="2:3" x14ac:dyDescent="0.3">
      <c r="B2052" s="13" t="s">
        <v>8219</v>
      </c>
      <c r="C2052">
        <v>38</v>
      </c>
    </row>
    <row r="2053" spans="2:3" x14ac:dyDescent="0.3">
      <c r="B2053" s="13" t="s">
        <v>8219</v>
      </c>
      <c r="C2053">
        <v>58</v>
      </c>
    </row>
    <row r="2054" spans="2:3" x14ac:dyDescent="0.3">
      <c r="B2054" s="13" t="s">
        <v>8219</v>
      </c>
      <c r="C2054">
        <v>28</v>
      </c>
    </row>
    <row r="2055" spans="2:3" x14ac:dyDescent="0.3">
      <c r="B2055" s="13" t="s">
        <v>8219</v>
      </c>
      <c r="C2055">
        <v>17</v>
      </c>
    </row>
    <row r="2056" spans="2:3" x14ac:dyDescent="0.3">
      <c r="B2056" s="13" t="s">
        <v>8219</v>
      </c>
      <c r="C2056">
        <v>12</v>
      </c>
    </row>
    <row r="2057" spans="2:3" x14ac:dyDescent="0.3">
      <c r="B2057" s="13" t="s">
        <v>8219</v>
      </c>
      <c r="C2057">
        <v>40</v>
      </c>
    </row>
    <row r="2058" spans="2:3" x14ac:dyDescent="0.3">
      <c r="B2058" s="13" t="s">
        <v>8219</v>
      </c>
      <c r="C2058">
        <v>57</v>
      </c>
    </row>
    <row r="2059" spans="2:3" x14ac:dyDescent="0.3">
      <c r="B2059" s="13" t="s">
        <v>8219</v>
      </c>
      <c r="C2059">
        <v>114</v>
      </c>
    </row>
    <row r="2060" spans="2:3" x14ac:dyDescent="0.3">
      <c r="B2060" s="13" t="s">
        <v>8219</v>
      </c>
      <c r="C2060">
        <v>31</v>
      </c>
    </row>
    <row r="2061" spans="2:3" x14ac:dyDescent="0.3">
      <c r="B2061" s="13" t="s">
        <v>8219</v>
      </c>
      <c r="C2061">
        <v>3</v>
      </c>
    </row>
    <row r="2062" spans="2:3" x14ac:dyDescent="0.3">
      <c r="B2062" s="13" t="s">
        <v>8219</v>
      </c>
      <c r="C2062">
        <v>16</v>
      </c>
    </row>
    <row r="2063" spans="2:3" x14ac:dyDescent="0.3">
      <c r="B2063" s="13" t="s">
        <v>8219</v>
      </c>
      <c r="C2063">
        <v>199</v>
      </c>
    </row>
    <row r="2064" spans="2:3" x14ac:dyDescent="0.3">
      <c r="B2064" s="13" t="s">
        <v>8219</v>
      </c>
      <c r="C2064">
        <v>31</v>
      </c>
    </row>
    <row r="2065" spans="2:3" x14ac:dyDescent="0.3">
      <c r="B2065" s="13" t="s">
        <v>8219</v>
      </c>
      <c r="C2065">
        <v>30</v>
      </c>
    </row>
    <row r="2066" spans="2:3" x14ac:dyDescent="0.3">
      <c r="B2066" s="13" t="s">
        <v>8219</v>
      </c>
      <c r="C2066">
        <v>34</v>
      </c>
    </row>
    <row r="2067" spans="2:3" x14ac:dyDescent="0.3">
      <c r="B2067" s="13" t="s">
        <v>8219</v>
      </c>
      <c r="C2067">
        <v>18</v>
      </c>
    </row>
    <row r="2068" spans="2:3" x14ac:dyDescent="0.3">
      <c r="B2068" s="13" t="s">
        <v>8219</v>
      </c>
      <c r="C2068">
        <v>67</v>
      </c>
    </row>
    <row r="2069" spans="2:3" x14ac:dyDescent="0.3">
      <c r="B2069" s="13" t="s">
        <v>8219</v>
      </c>
      <c r="C2069">
        <v>66</v>
      </c>
    </row>
    <row r="2070" spans="2:3" x14ac:dyDescent="0.3">
      <c r="B2070" s="13" t="s">
        <v>8219</v>
      </c>
      <c r="C2070">
        <v>23</v>
      </c>
    </row>
    <row r="2071" spans="2:3" x14ac:dyDescent="0.3">
      <c r="B2071" s="13" t="s">
        <v>8219</v>
      </c>
      <c r="C2071">
        <v>126</v>
      </c>
    </row>
    <row r="2072" spans="2:3" x14ac:dyDescent="0.3">
      <c r="B2072" s="13" t="s">
        <v>8219</v>
      </c>
      <c r="C2072">
        <v>6</v>
      </c>
    </row>
    <row r="2073" spans="2:3" x14ac:dyDescent="0.3">
      <c r="B2073" s="13" t="s">
        <v>8219</v>
      </c>
      <c r="C2073">
        <v>25</v>
      </c>
    </row>
    <row r="2074" spans="2:3" x14ac:dyDescent="0.3">
      <c r="B2074" s="13" t="s">
        <v>8219</v>
      </c>
      <c r="C2074">
        <v>39</v>
      </c>
    </row>
    <row r="2075" spans="2:3" x14ac:dyDescent="0.3">
      <c r="B2075" s="13" t="s">
        <v>8219</v>
      </c>
      <c r="C2075">
        <v>62</v>
      </c>
    </row>
    <row r="2076" spans="2:3" x14ac:dyDescent="0.3">
      <c r="B2076" s="13" t="s">
        <v>8219</v>
      </c>
      <c r="C2076">
        <v>31</v>
      </c>
    </row>
    <row r="2077" spans="2:3" x14ac:dyDescent="0.3">
      <c r="B2077" s="13" t="s">
        <v>8219</v>
      </c>
      <c r="C2077">
        <v>274</v>
      </c>
    </row>
    <row r="2078" spans="2:3" x14ac:dyDescent="0.3">
      <c r="B2078" s="13" t="s">
        <v>8219</v>
      </c>
      <c r="C2078">
        <v>17</v>
      </c>
    </row>
    <row r="2079" spans="2:3" x14ac:dyDescent="0.3">
      <c r="B2079" s="13" t="s">
        <v>8219</v>
      </c>
      <c r="C2079">
        <v>14</v>
      </c>
    </row>
    <row r="2080" spans="2:3" x14ac:dyDescent="0.3">
      <c r="B2080" s="13" t="s">
        <v>8219</v>
      </c>
      <c r="C2080">
        <v>60</v>
      </c>
    </row>
    <row r="2081" spans="2:3" x14ac:dyDescent="0.3">
      <c r="B2081" s="13" t="s">
        <v>8219</v>
      </c>
      <c r="C2081">
        <v>33</v>
      </c>
    </row>
    <row r="2082" spans="2:3" x14ac:dyDescent="0.3">
      <c r="B2082" s="13" t="s">
        <v>8219</v>
      </c>
      <c r="C2082">
        <v>78</v>
      </c>
    </row>
    <row r="2083" spans="2:3" x14ac:dyDescent="0.3">
      <c r="B2083" s="13" t="s">
        <v>8219</v>
      </c>
      <c r="C2083">
        <v>30</v>
      </c>
    </row>
    <row r="2084" spans="2:3" x14ac:dyDescent="0.3">
      <c r="B2084" s="13" t="s">
        <v>8219</v>
      </c>
      <c r="C2084">
        <v>136</v>
      </c>
    </row>
    <row r="2085" spans="2:3" x14ac:dyDescent="0.3">
      <c r="B2085" s="13" t="s">
        <v>8219</v>
      </c>
      <c r="C2085">
        <v>40</v>
      </c>
    </row>
    <row r="2086" spans="2:3" x14ac:dyDescent="0.3">
      <c r="B2086" s="13" t="s">
        <v>8219</v>
      </c>
      <c r="C2086">
        <v>18</v>
      </c>
    </row>
    <row r="2087" spans="2:3" x14ac:dyDescent="0.3">
      <c r="B2087" s="13" t="s">
        <v>8219</v>
      </c>
      <c r="C2087">
        <v>39</v>
      </c>
    </row>
    <row r="2088" spans="2:3" x14ac:dyDescent="0.3">
      <c r="B2088" s="13" t="s">
        <v>8219</v>
      </c>
      <c r="C2088">
        <v>21</v>
      </c>
    </row>
    <row r="2089" spans="2:3" x14ac:dyDescent="0.3">
      <c r="B2089" s="13" t="s">
        <v>8219</v>
      </c>
      <c r="C2089">
        <v>30</v>
      </c>
    </row>
    <row r="2090" spans="2:3" x14ac:dyDescent="0.3">
      <c r="B2090" s="13" t="s">
        <v>8219</v>
      </c>
      <c r="C2090">
        <v>27</v>
      </c>
    </row>
    <row r="2091" spans="2:3" x14ac:dyDescent="0.3">
      <c r="B2091" s="13" t="s">
        <v>8219</v>
      </c>
      <c r="C2091">
        <v>35</v>
      </c>
    </row>
    <row r="2092" spans="2:3" x14ac:dyDescent="0.3">
      <c r="B2092" s="13" t="s">
        <v>8219</v>
      </c>
      <c r="C2092">
        <v>13</v>
      </c>
    </row>
    <row r="2093" spans="2:3" x14ac:dyDescent="0.3">
      <c r="B2093" s="13" t="s">
        <v>8219</v>
      </c>
      <c r="C2093">
        <v>23</v>
      </c>
    </row>
    <row r="2094" spans="2:3" x14ac:dyDescent="0.3">
      <c r="B2094" s="13" t="s">
        <v>8219</v>
      </c>
      <c r="C2094">
        <v>39</v>
      </c>
    </row>
    <row r="2095" spans="2:3" x14ac:dyDescent="0.3">
      <c r="B2095" s="13" t="s">
        <v>8219</v>
      </c>
      <c r="C2095">
        <v>35</v>
      </c>
    </row>
    <row r="2096" spans="2:3" x14ac:dyDescent="0.3">
      <c r="B2096" s="13" t="s">
        <v>8219</v>
      </c>
      <c r="C2096">
        <v>27</v>
      </c>
    </row>
    <row r="2097" spans="2:3" x14ac:dyDescent="0.3">
      <c r="B2097" s="13" t="s">
        <v>8219</v>
      </c>
      <c r="C2097">
        <v>21</v>
      </c>
    </row>
    <row r="2098" spans="2:3" x14ac:dyDescent="0.3">
      <c r="B2098" s="13" t="s">
        <v>8219</v>
      </c>
      <c r="C2098">
        <v>104</v>
      </c>
    </row>
    <row r="2099" spans="2:3" x14ac:dyDescent="0.3">
      <c r="B2099" s="13" t="s">
        <v>8219</v>
      </c>
      <c r="C2099">
        <v>19</v>
      </c>
    </row>
    <row r="2100" spans="2:3" x14ac:dyDescent="0.3">
      <c r="B2100" s="13" t="s">
        <v>8219</v>
      </c>
      <c r="C2100">
        <v>97</v>
      </c>
    </row>
    <row r="2101" spans="2:3" x14ac:dyDescent="0.3">
      <c r="B2101" s="13" t="s">
        <v>8219</v>
      </c>
      <c r="C2101">
        <v>27</v>
      </c>
    </row>
    <row r="2102" spans="2:3" x14ac:dyDescent="0.3">
      <c r="B2102" s="13" t="s">
        <v>8219</v>
      </c>
      <c r="C2102">
        <v>24</v>
      </c>
    </row>
    <row r="2103" spans="2:3" x14ac:dyDescent="0.3">
      <c r="B2103" s="13" t="s">
        <v>8219</v>
      </c>
      <c r="C2103">
        <v>13</v>
      </c>
    </row>
    <row r="2104" spans="2:3" x14ac:dyDescent="0.3">
      <c r="B2104" s="13" t="s">
        <v>8219</v>
      </c>
      <c r="C2104">
        <v>46</v>
      </c>
    </row>
    <row r="2105" spans="2:3" x14ac:dyDescent="0.3">
      <c r="B2105" s="13" t="s">
        <v>8219</v>
      </c>
      <c r="C2105">
        <v>4</v>
      </c>
    </row>
    <row r="2106" spans="2:3" x14ac:dyDescent="0.3">
      <c r="B2106" s="13" t="s">
        <v>8219</v>
      </c>
      <c r="C2106">
        <v>40</v>
      </c>
    </row>
    <row r="2107" spans="2:3" x14ac:dyDescent="0.3">
      <c r="B2107" s="13" t="s">
        <v>8219</v>
      </c>
      <c r="C2107">
        <v>44</v>
      </c>
    </row>
    <row r="2108" spans="2:3" x14ac:dyDescent="0.3">
      <c r="B2108" s="13" t="s">
        <v>8219</v>
      </c>
      <c r="C2108">
        <v>35</v>
      </c>
    </row>
    <row r="2109" spans="2:3" x14ac:dyDescent="0.3">
      <c r="B2109" s="13" t="s">
        <v>8219</v>
      </c>
      <c r="C2109">
        <v>63</v>
      </c>
    </row>
    <row r="2110" spans="2:3" x14ac:dyDescent="0.3">
      <c r="B2110" s="13" t="s">
        <v>8219</v>
      </c>
      <c r="C2110">
        <v>89</v>
      </c>
    </row>
    <row r="2111" spans="2:3" x14ac:dyDescent="0.3">
      <c r="B2111" s="13" t="s">
        <v>8219</v>
      </c>
      <c r="C2111">
        <v>15</v>
      </c>
    </row>
    <row r="2112" spans="2:3" x14ac:dyDescent="0.3">
      <c r="B2112" s="13" t="s">
        <v>8219</v>
      </c>
      <c r="C2112">
        <v>46</v>
      </c>
    </row>
    <row r="2113" spans="2:3" x14ac:dyDescent="0.3">
      <c r="B2113" s="13" t="s">
        <v>8219</v>
      </c>
      <c r="C2113">
        <v>33</v>
      </c>
    </row>
    <row r="2114" spans="2:3" x14ac:dyDescent="0.3">
      <c r="B2114" s="13" t="s">
        <v>8219</v>
      </c>
      <c r="C2114">
        <v>52</v>
      </c>
    </row>
    <row r="2115" spans="2:3" x14ac:dyDescent="0.3">
      <c r="B2115" s="13" t="s">
        <v>8219</v>
      </c>
      <c r="C2115">
        <v>7</v>
      </c>
    </row>
    <row r="2116" spans="2:3" x14ac:dyDescent="0.3">
      <c r="B2116" s="13" t="s">
        <v>8219</v>
      </c>
      <c r="C2116">
        <v>28</v>
      </c>
    </row>
    <row r="2117" spans="2:3" x14ac:dyDescent="0.3">
      <c r="B2117" s="13" t="s">
        <v>8219</v>
      </c>
      <c r="C2117">
        <v>11</v>
      </c>
    </row>
    <row r="2118" spans="2:3" x14ac:dyDescent="0.3">
      <c r="B2118" s="13" t="s">
        <v>8219</v>
      </c>
      <c r="C2118">
        <v>15</v>
      </c>
    </row>
    <row r="2119" spans="2:3" x14ac:dyDescent="0.3">
      <c r="B2119" s="13" t="s">
        <v>8219</v>
      </c>
      <c r="C2119">
        <v>30</v>
      </c>
    </row>
    <row r="2120" spans="2:3" x14ac:dyDescent="0.3">
      <c r="B2120" s="13" t="s">
        <v>8219</v>
      </c>
      <c r="C2120">
        <v>27</v>
      </c>
    </row>
    <row r="2121" spans="2:3" x14ac:dyDescent="0.3">
      <c r="B2121" s="13" t="s">
        <v>8219</v>
      </c>
      <c r="C2121">
        <v>28</v>
      </c>
    </row>
    <row r="2122" spans="2:3" x14ac:dyDescent="0.3">
      <c r="B2122" s="13" t="s">
        <v>8219</v>
      </c>
      <c r="C2122">
        <v>17</v>
      </c>
    </row>
    <row r="2123" spans="2:3" x14ac:dyDescent="0.3">
      <c r="B2123" s="13" t="s">
        <v>8219</v>
      </c>
      <c r="C2123">
        <v>50</v>
      </c>
    </row>
    <row r="2124" spans="2:3" x14ac:dyDescent="0.3">
      <c r="B2124" s="13" t="s">
        <v>8219</v>
      </c>
      <c r="C2124">
        <v>26</v>
      </c>
    </row>
    <row r="2125" spans="2:3" x14ac:dyDescent="0.3">
      <c r="B2125" s="13" t="s">
        <v>8219</v>
      </c>
      <c r="C2125">
        <v>88</v>
      </c>
    </row>
    <row r="2126" spans="2:3" x14ac:dyDescent="0.3">
      <c r="B2126" s="13" t="s">
        <v>8219</v>
      </c>
      <c r="C2126">
        <v>91</v>
      </c>
    </row>
    <row r="2127" spans="2:3" x14ac:dyDescent="0.3">
      <c r="B2127" s="13" t="s">
        <v>8219</v>
      </c>
      <c r="C2127">
        <v>3</v>
      </c>
    </row>
    <row r="2128" spans="2:3" x14ac:dyDescent="0.3">
      <c r="B2128" s="13" t="s">
        <v>8219</v>
      </c>
      <c r="C2128">
        <v>28</v>
      </c>
    </row>
    <row r="2129" spans="2:3" x14ac:dyDescent="0.3">
      <c r="B2129" s="13" t="s">
        <v>8219</v>
      </c>
      <c r="C2129">
        <v>77</v>
      </c>
    </row>
    <row r="2130" spans="2:3" x14ac:dyDescent="0.3">
      <c r="B2130" s="13" t="s">
        <v>8219</v>
      </c>
      <c r="C2130">
        <v>27</v>
      </c>
    </row>
    <row r="2131" spans="2:3" x14ac:dyDescent="0.3">
      <c r="B2131" s="13" t="s">
        <v>8219</v>
      </c>
      <c r="C2131">
        <v>107</v>
      </c>
    </row>
    <row r="2132" spans="2:3" x14ac:dyDescent="0.3">
      <c r="B2132" s="13" t="s">
        <v>8219</v>
      </c>
      <c r="C2132">
        <v>96</v>
      </c>
    </row>
    <row r="2133" spans="2:3" x14ac:dyDescent="0.3">
      <c r="B2133" s="13" t="s">
        <v>8219</v>
      </c>
      <c r="C2133">
        <v>56</v>
      </c>
    </row>
    <row r="2134" spans="2:3" x14ac:dyDescent="0.3">
      <c r="B2134" s="13" t="s">
        <v>8219</v>
      </c>
      <c r="C2134">
        <v>58</v>
      </c>
    </row>
    <row r="2135" spans="2:3" x14ac:dyDescent="0.3">
      <c r="B2135" s="13" t="s">
        <v>8219</v>
      </c>
      <c r="C2135">
        <v>15</v>
      </c>
    </row>
    <row r="2136" spans="2:3" x14ac:dyDescent="0.3">
      <c r="B2136" s="13" t="s">
        <v>8219</v>
      </c>
      <c r="C2136">
        <v>20</v>
      </c>
    </row>
    <row r="2137" spans="2:3" x14ac:dyDescent="0.3">
      <c r="B2137" s="13" t="s">
        <v>8219</v>
      </c>
      <c r="C2137">
        <v>38</v>
      </c>
    </row>
    <row r="2138" spans="2:3" x14ac:dyDescent="0.3">
      <c r="B2138" s="13" t="s">
        <v>8219</v>
      </c>
      <c r="C2138">
        <v>33</v>
      </c>
    </row>
    <row r="2139" spans="2:3" x14ac:dyDescent="0.3">
      <c r="B2139" s="13" t="s">
        <v>8219</v>
      </c>
      <c r="C2139">
        <v>57</v>
      </c>
    </row>
    <row r="2140" spans="2:3" x14ac:dyDescent="0.3">
      <c r="B2140" s="13" t="s">
        <v>8219</v>
      </c>
      <c r="C2140">
        <v>25</v>
      </c>
    </row>
    <row r="2141" spans="2:3" x14ac:dyDescent="0.3">
      <c r="B2141" s="13" t="s">
        <v>8219</v>
      </c>
      <c r="C2141">
        <v>14</v>
      </c>
    </row>
    <row r="2142" spans="2:3" x14ac:dyDescent="0.3">
      <c r="B2142" s="13" t="s">
        <v>8219</v>
      </c>
      <c r="C2142">
        <v>94</v>
      </c>
    </row>
    <row r="2143" spans="2:3" x14ac:dyDescent="0.3">
      <c r="B2143" s="13" t="s">
        <v>8219</v>
      </c>
      <c r="C2143">
        <v>59</v>
      </c>
    </row>
    <row r="2144" spans="2:3" x14ac:dyDescent="0.3">
      <c r="B2144" s="13" t="s">
        <v>8219</v>
      </c>
      <c r="C2144">
        <v>36</v>
      </c>
    </row>
    <row r="2145" spans="2:3" x14ac:dyDescent="0.3">
      <c r="B2145" s="13" t="s">
        <v>8219</v>
      </c>
      <c r="C2145">
        <v>115</v>
      </c>
    </row>
    <row r="2146" spans="2:3" x14ac:dyDescent="0.3">
      <c r="B2146" s="13" t="s">
        <v>8219</v>
      </c>
      <c r="C2146">
        <v>30</v>
      </c>
    </row>
    <row r="2147" spans="2:3" x14ac:dyDescent="0.3">
      <c r="B2147" s="13" t="s">
        <v>8219</v>
      </c>
      <c r="C2147">
        <v>52</v>
      </c>
    </row>
    <row r="2148" spans="2:3" x14ac:dyDescent="0.3">
      <c r="B2148" s="13" t="s">
        <v>8219</v>
      </c>
      <c r="C2148">
        <v>27</v>
      </c>
    </row>
    <row r="2149" spans="2:3" x14ac:dyDescent="0.3">
      <c r="B2149" s="13" t="s">
        <v>8219</v>
      </c>
      <c r="C2149">
        <v>24</v>
      </c>
    </row>
    <row r="2150" spans="2:3" x14ac:dyDescent="0.3">
      <c r="B2150" s="13" t="s">
        <v>8219</v>
      </c>
      <c r="C2150">
        <v>10</v>
      </c>
    </row>
    <row r="2151" spans="2:3" x14ac:dyDescent="0.3">
      <c r="B2151" s="13" t="s">
        <v>8219</v>
      </c>
      <c r="C2151">
        <v>30</v>
      </c>
    </row>
    <row r="2152" spans="2:3" x14ac:dyDescent="0.3">
      <c r="B2152" s="13" t="s">
        <v>8219</v>
      </c>
      <c r="C2152">
        <v>71</v>
      </c>
    </row>
    <row r="2153" spans="2:3" x14ac:dyDescent="0.3">
      <c r="B2153" s="13" t="s">
        <v>8219</v>
      </c>
      <c r="C2153">
        <v>10</v>
      </c>
    </row>
    <row r="2154" spans="2:3" x14ac:dyDescent="0.3">
      <c r="B2154" s="13" t="s">
        <v>8219</v>
      </c>
      <c r="C2154">
        <v>24</v>
      </c>
    </row>
    <row r="2155" spans="2:3" x14ac:dyDescent="0.3">
      <c r="B2155" s="13" t="s">
        <v>8219</v>
      </c>
      <c r="C2155">
        <v>38</v>
      </c>
    </row>
    <row r="2156" spans="2:3" x14ac:dyDescent="0.3">
      <c r="B2156" s="13" t="s">
        <v>8219</v>
      </c>
      <c r="C2156">
        <v>26</v>
      </c>
    </row>
    <row r="2157" spans="2:3" x14ac:dyDescent="0.3">
      <c r="B2157" s="13" t="s">
        <v>8219</v>
      </c>
      <c r="C2157">
        <v>19</v>
      </c>
    </row>
    <row r="2158" spans="2:3" x14ac:dyDescent="0.3">
      <c r="B2158" s="13" t="s">
        <v>8219</v>
      </c>
      <c r="C2158">
        <v>11</v>
      </c>
    </row>
    <row r="2159" spans="2:3" x14ac:dyDescent="0.3">
      <c r="B2159" s="13" t="s">
        <v>8219</v>
      </c>
      <c r="C2159">
        <v>27</v>
      </c>
    </row>
    <row r="2160" spans="2:3" x14ac:dyDescent="0.3">
      <c r="B2160" s="13" t="s">
        <v>8219</v>
      </c>
      <c r="C2160">
        <v>34</v>
      </c>
    </row>
    <row r="2161" spans="2:3" x14ac:dyDescent="0.3">
      <c r="B2161" s="13" t="s">
        <v>8219</v>
      </c>
      <c r="C2161">
        <v>20</v>
      </c>
    </row>
    <row r="2162" spans="2:3" x14ac:dyDescent="0.3">
      <c r="B2162" s="13" t="s">
        <v>8219</v>
      </c>
      <c r="C2162">
        <v>37</v>
      </c>
    </row>
    <row r="2163" spans="2:3" x14ac:dyDescent="0.3">
      <c r="B2163" s="13" t="s">
        <v>8219</v>
      </c>
      <c r="C2163">
        <v>20</v>
      </c>
    </row>
    <row r="2164" spans="2:3" x14ac:dyDescent="0.3">
      <c r="B2164" s="13" t="s">
        <v>8219</v>
      </c>
      <c r="C2164">
        <v>10</v>
      </c>
    </row>
    <row r="2165" spans="2:3" x14ac:dyDescent="0.3">
      <c r="B2165" s="13" t="s">
        <v>8219</v>
      </c>
      <c r="C2165">
        <v>26</v>
      </c>
    </row>
    <row r="2166" spans="2:3" x14ac:dyDescent="0.3">
      <c r="B2166" s="13" t="s">
        <v>8219</v>
      </c>
      <c r="C2166">
        <v>20</v>
      </c>
    </row>
    <row r="2167" spans="2:3" x14ac:dyDescent="0.3">
      <c r="B2167" s="13" t="s">
        <v>8219</v>
      </c>
      <c r="C2167">
        <v>46</v>
      </c>
    </row>
    <row r="2168" spans="2:3" x14ac:dyDescent="0.3">
      <c r="B2168" s="13" t="s">
        <v>8219</v>
      </c>
      <c r="C2168">
        <v>76</v>
      </c>
    </row>
    <row r="2169" spans="2:3" x14ac:dyDescent="0.3">
      <c r="B2169" s="13" t="s">
        <v>8219</v>
      </c>
      <c r="C2169">
        <v>41</v>
      </c>
    </row>
    <row r="2170" spans="2:3" x14ac:dyDescent="0.3">
      <c r="B2170" s="13" t="s">
        <v>8219</v>
      </c>
      <c r="C2170">
        <v>7</v>
      </c>
    </row>
    <row r="2171" spans="2:3" x14ac:dyDescent="0.3">
      <c r="B2171" s="13" t="s">
        <v>8219</v>
      </c>
      <c r="C2171">
        <v>49</v>
      </c>
    </row>
    <row r="2172" spans="2:3" x14ac:dyDescent="0.3">
      <c r="B2172" s="13" t="s">
        <v>8219</v>
      </c>
      <c r="C2172">
        <v>26</v>
      </c>
    </row>
    <row r="2173" spans="2:3" x14ac:dyDescent="0.3">
      <c r="B2173" s="13" t="s">
        <v>8219</v>
      </c>
      <c r="C2173">
        <v>65</v>
      </c>
    </row>
    <row r="2174" spans="2:3" x14ac:dyDescent="0.3">
      <c r="B2174" s="13" t="s">
        <v>8219</v>
      </c>
      <c r="C2174">
        <v>28</v>
      </c>
    </row>
    <row r="2175" spans="2:3" x14ac:dyDescent="0.3">
      <c r="B2175" s="13" t="s">
        <v>8219</v>
      </c>
      <c r="C2175">
        <v>8</v>
      </c>
    </row>
    <row r="2176" spans="2:3" x14ac:dyDescent="0.3">
      <c r="B2176" s="13" t="s">
        <v>8219</v>
      </c>
      <c r="C2176">
        <v>3</v>
      </c>
    </row>
    <row r="2177" spans="2:3" x14ac:dyDescent="0.3">
      <c r="B2177" s="13" t="s">
        <v>8219</v>
      </c>
      <c r="C2177">
        <v>9</v>
      </c>
    </row>
    <row r="2178" spans="2:3" x14ac:dyDescent="0.3">
      <c r="B2178" s="13" t="s">
        <v>8219</v>
      </c>
      <c r="C2178">
        <v>9</v>
      </c>
    </row>
    <row r="2179" spans="2:3" x14ac:dyDescent="0.3">
      <c r="B2179" s="13" t="s">
        <v>8219</v>
      </c>
      <c r="C2179">
        <v>20</v>
      </c>
    </row>
    <row r="2180" spans="2:3" x14ac:dyDescent="0.3">
      <c r="B2180" s="13" t="s">
        <v>8219</v>
      </c>
      <c r="C2180">
        <v>57</v>
      </c>
    </row>
    <row r="2181" spans="2:3" x14ac:dyDescent="0.3">
      <c r="B2181" s="13" t="s">
        <v>8219</v>
      </c>
      <c r="C2181">
        <v>8</v>
      </c>
    </row>
    <row r="2182" spans="2:3" x14ac:dyDescent="0.3">
      <c r="B2182" s="13" t="s">
        <v>8219</v>
      </c>
      <c r="C2182">
        <v>14</v>
      </c>
    </row>
    <row r="2183" spans="2:3" x14ac:dyDescent="0.3">
      <c r="B2183" s="13" t="s">
        <v>8219</v>
      </c>
      <c r="C2183">
        <v>17</v>
      </c>
    </row>
    <row r="2184" spans="2:3" x14ac:dyDescent="0.3">
      <c r="B2184" s="13" t="s">
        <v>8219</v>
      </c>
      <c r="C2184">
        <v>100</v>
      </c>
    </row>
    <row r="2185" spans="2:3" x14ac:dyDescent="0.3">
      <c r="B2185" s="13" t="s">
        <v>8219</v>
      </c>
      <c r="C2185">
        <v>32</v>
      </c>
    </row>
    <row r="2186" spans="2:3" x14ac:dyDescent="0.3">
      <c r="B2186" s="13" t="s">
        <v>8219</v>
      </c>
      <c r="C2186">
        <v>3</v>
      </c>
    </row>
  </sheetData>
  <conditionalFormatting sqref="B2:B2186">
    <cfRule type="containsText" dxfId="7" priority="5" operator="containsText" text="live">
      <formula>NOT(ISERROR(SEARCH("live",B2)))</formula>
    </cfRule>
    <cfRule type="containsText" dxfId="6" priority="6" operator="containsText" text="canceled">
      <formula>NOT(ISERROR(SEARCH("canceled",B2)))</formula>
    </cfRule>
    <cfRule type="containsText" dxfId="5" priority="7" operator="containsText" text="failed">
      <formula>NOT(ISERROR(SEARCH("failed",B2)))</formula>
    </cfRule>
    <cfRule type="containsText" dxfId="4" priority="8" operator="containsText" text="successful">
      <formula>NOT(ISERROR(SEARCH("successful",B2)))</formula>
    </cfRule>
  </conditionalFormatting>
  <conditionalFormatting sqref="F2:F1531">
    <cfRule type="containsText" dxfId="3" priority="1" operator="containsText" text="live">
      <formula>NOT(ISERROR(SEARCH("live",F2)))</formula>
    </cfRule>
    <cfRule type="containsText" dxfId="2" priority="2" operator="containsText" text="canceled">
      <formula>NOT(ISERROR(SEARCH("canceled",F2)))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successful">
      <formula>NOT(ISERROR(SEARCH("successful",F2)))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#1</vt:lpstr>
      <vt:lpstr>Pivot table #2</vt:lpstr>
      <vt:lpstr>Pivot table #3</vt:lpstr>
      <vt:lpstr>Bonus1</vt:lpstr>
      <vt:lpstr>Bonus2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</cp:lastModifiedBy>
  <dcterms:created xsi:type="dcterms:W3CDTF">2017-04-20T15:17:24Z</dcterms:created>
  <dcterms:modified xsi:type="dcterms:W3CDTF">2020-09-27T00:36:23Z</dcterms:modified>
</cp:coreProperties>
</file>