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d_roa_uniandes_edu_co/Documents/Semestre 6/Ifracom/Caso 2/"/>
    </mc:Choice>
  </mc:AlternateContent>
  <xr:revisionPtr revIDLastSave="3" documentId="8_{289C8D9C-7661-4D18-AD5A-E76B05AF36DA}" xr6:coauthVersionLast="47" xr6:coauthVersionMax="47" xr10:uidLastSave="{2C4047E7-4C86-470E-9F22-190D513322AC}"/>
  <bookViews>
    <workbookView xWindow="-120" yWindow="-120" windowWidth="29040" windowHeight="16440" xr2:uid="{A228F8BE-E0B1-4DC0-82F1-E9A9604DE6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10" i="1"/>
  <c r="C5" i="1"/>
  <c r="T53" i="1"/>
  <c r="S53" i="1"/>
  <c r="R53" i="1"/>
  <c r="T52" i="1"/>
  <c r="S52" i="1"/>
  <c r="R52" i="1"/>
  <c r="T48" i="1"/>
  <c r="S48" i="1"/>
  <c r="R48" i="1"/>
  <c r="T47" i="1"/>
  <c r="S47" i="1"/>
  <c r="R47" i="1"/>
  <c r="T43" i="1"/>
  <c r="S43" i="1"/>
  <c r="R43" i="1"/>
  <c r="T42" i="1"/>
  <c r="S42" i="1"/>
  <c r="R42" i="1"/>
  <c r="T38" i="1"/>
  <c r="S38" i="1"/>
  <c r="R38" i="1"/>
  <c r="T37" i="1"/>
  <c r="S37" i="1"/>
  <c r="R37" i="1"/>
  <c r="T33" i="1"/>
  <c r="S33" i="1"/>
  <c r="R33" i="1"/>
  <c r="T32" i="1"/>
  <c r="S32" i="1"/>
  <c r="R32" i="1"/>
  <c r="T26" i="1"/>
  <c r="S26" i="1"/>
  <c r="R26" i="1"/>
  <c r="T25" i="1"/>
  <c r="S25" i="1"/>
  <c r="R25" i="1"/>
  <c r="T21" i="1"/>
  <c r="S21" i="1"/>
  <c r="R21" i="1"/>
  <c r="T20" i="1"/>
  <c r="S20" i="1"/>
  <c r="R20" i="1"/>
  <c r="T16" i="1"/>
  <c r="S16" i="1"/>
  <c r="R16" i="1"/>
  <c r="T15" i="1"/>
  <c r="S15" i="1"/>
  <c r="R15" i="1"/>
  <c r="T11" i="1"/>
  <c r="S11" i="1"/>
  <c r="R11" i="1"/>
  <c r="T10" i="1"/>
  <c r="S10" i="1"/>
  <c r="T6" i="1"/>
  <c r="T5" i="1"/>
  <c r="S6" i="1"/>
  <c r="S5" i="1"/>
  <c r="R6" i="1"/>
  <c r="M53" i="1"/>
  <c r="H53" i="1"/>
  <c r="C53" i="1"/>
  <c r="M52" i="1"/>
  <c r="H52" i="1"/>
  <c r="C52" i="1"/>
  <c r="M48" i="1"/>
  <c r="H48" i="1"/>
  <c r="C48" i="1"/>
  <c r="M47" i="1"/>
  <c r="H47" i="1"/>
  <c r="C47" i="1"/>
  <c r="M43" i="1"/>
  <c r="H43" i="1"/>
  <c r="C43" i="1"/>
  <c r="M42" i="1"/>
  <c r="H42" i="1"/>
  <c r="C42" i="1"/>
  <c r="M38" i="1"/>
  <c r="H38" i="1"/>
  <c r="C38" i="1"/>
  <c r="M37" i="1"/>
  <c r="H37" i="1"/>
  <c r="C37" i="1"/>
  <c r="M33" i="1"/>
  <c r="H33" i="1"/>
  <c r="C33" i="1"/>
  <c r="M32" i="1"/>
  <c r="H32" i="1"/>
  <c r="C32" i="1"/>
  <c r="M26" i="1"/>
  <c r="M25" i="1"/>
  <c r="M21" i="1"/>
  <c r="M20" i="1"/>
  <c r="M16" i="1"/>
  <c r="M15" i="1"/>
  <c r="H26" i="1"/>
  <c r="H25" i="1"/>
  <c r="H21" i="1"/>
  <c r="H20" i="1"/>
  <c r="H16" i="1"/>
  <c r="H15" i="1"/>
  <c r="M11" i="1"/>
  <c r="M10" i="1"/>
  <c r="H11" i="1"/>
  <c r="H10" i="1"/>
  <c r="C26" i="1"/>
  <c r="C25" i="1"/>
  <c r="C21" i="1"/>
  <c r="C20" i="1"/>
  <c r="C16" i="1"/>
  <c r="C15" i="1"/>
  <c r="C11" i="1"/>
  <c r="C10" i="1"/>
  <c r="M6" i="1"/>
  <c r="M5" i="1"/>
  <c r="H6" i="1"/>
  <c r="H5" i="1"/>
  <c r="C6" i="1"/>
</calcChain>
</file>

<file path=xl/sharedStrings.xml><?xml version="1.0" encoding="utf-8"?>
<sst xmlns="http://schemas.openxmlformats.org/spreadsheetml/2006/main" count="190" uniqueCount="36">
  <si>
    <t>Marcos Asignados</t>
  </si>
  <si>
    <t>Total referencias</t>
  </si>
  <si>
    <t>Hits</t>
  </si>
  <si>
    <t>Fallas</t>
  </si>
  <si>
    <t>Pagina de 512, gatoConMensaje_100.bmp, mensaje: 109 caracteres</t>
  </si>
  <si>
    <t>Pagina de 1024, gatoConMensaje_100.bmp, mensaje: 109 caracteres</t>
  </si>
  <si>
    <t>Pagina de 2048, gatoConMensaje_100.bmp, mensaje: 109 caracteres</t>
  </si>
  <si>
    <t>Pagina de 512, gatoConMensaje_1000.bmp, mensaje: 1001 caracteres</t>
  </si>
  <si>
    <t>Pagina de 1024, gatoConMensaje_1000.bmp, mensaje: 1001 caracteres</t>
  </si>
  <si>
    <t>Pagina de 2048, gatoConMensaje_1000.bmp, mensaje: 1001 caracteres</t>
  </si>
  <si>
    <t>Pagina de 512, gatoConMensaje_2000.bmp, mensaje: 2021 caracteres</t>
  </si>
  <si>
    <t>Pagina de 1024, gatoConMensaje_2000.bmp, mensaje: 2021 caracteres</t>
  </si>
  <si>
    <t>Pagina de 2048, gatoConMensaje_2000.bmp, mensaje: 2021 caracteres</t>
  </si>
  <si>
    <t>Pagina de 512, gatoConMensaje_4000.bmp, mensaje: 4097 caracteres</t>
  </si>
  <si>
    <t>Pagina de 1024, gatoConMensaje_4000.bmp, mensaje: 4097 caracteres</t>
  </si>
  <si>
    <t>Pagina de 2048, gatoConMensaje_4000.bmp, mensaje: 4097 caracteres</t>
  </si>
  <si>
    <t>Pagina de 512, gatoConMensaje_8000.bmp, mensaje: 8167 caracteres</t>
  </si>
  <si>
    <t>Pagina de 1024, gatoConMensaje_8000.bmp, mensaje: 8167 caracteres</t>
  </si>
  <si>
    <t>Pagina de 2048, gatoConMensaje_8000.bmp, mensaje: 8167 caracteres</t>
  </si>
  <si>
    <t>Pagina de 512, pikachuConMensaje_100.bmp, mensaje: 109 caracteres</t>
  </si>
  <si>
    <t>Pagina de 1024, pikachuConMensaje_100.bmp, mensaje: 109 caracteres</t>
  </si>
  <si>
    <t>Pagina de 2048, pikachuConMensaje_100.bmp, mensaje: 109 caracteres</t>
  </si>
  <si>
    <t>Pagina de 512, pikachuConMensaje_1000.bmp, mensaje: 1001 caracteres</t>
  </si>
  <si>
    <t>Pagina de 1024, pikachuConMensaje_1000.bmp, mensaje: 1001 caracteres</t>
  </si>
  <si>
    <t>Pagina de 2048, pikachuConMensaje_1000.bmp, mensaje: 1001 caracteres</t>
  </si>
  <si>
    <t>Pagina de 2048, pikachuConMensaje_2000.bmp, mensaje: 2021 caracteres</t>
  </si>
  <si>
    <t>Pagina de 1024, pikachuConMensaje_2000.bmp, mensaje: 2021 caracteres</t>
  </si>
  <si>
    <t>Pagina de 512, pikachuConMensaje_2000.bmp, mensaje: 2021 caracteres</t>
  </si>
  <si>
    <t>Pagina de 512, pikachuConMensaje_4000.bmp, mensaje: 4097 caracteres</t>
  </si>
  <si>
    <t>Pagina de 1024, pikachuConMensaje_4000.bmp, mensaje: 4097 caracteres</t>
  </si>
  <si>
    <t>Pagina de 2048, pikachuConMensaje_4000.bmp, mensaje: 4097 caracteres</t>
  </si>
  <si>
    <t>Pagina de 2048, pikachuConMensaje_8000.bmp, mensaje: 8167 caracteres</t>
  </si>
  <si>
    <t>Pagina de 1024, pikachuConMensaje_8000.bmp, mensaje: 8167 caracteres</t>
  </si>
  <si>
    <t>Pagina de 512, pikachuConMensaje_8000.bmp, mensaje: 8167 caracteres</t>
  </si>
  <si>
    <t>4 marcos</t>
  </si>
  <si>
    <t>8 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</si>
</sst>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8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Total de Fallas de Página</a:t>
            </a:r>
          </a:p>
          <a:p>
            <a:pPr>
              <a:defRPr/>
            </a:pPr>
            <a:r>
              <a:rPr lang="es-CO" baseline="0"/>
              <a:t>(por Tamaño de Página y Marcos Asignados)</a:t>
            </a:r>
          </a:p>
          <a:p>
            <a:pPr>
              <a:defRPr/>
            </a:pPr>
            <a:r>
              <a:rPr lang="es-CO" baseline="0"/>
              <a:t>Mensaje: 109 caracteres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Hoja1!$Q$5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Hoja1!$R$4:$T$4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Hoja1!$R$5:$T$5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074-86A7-7A50A460A42E}"/>
            </c:ext>
          </c:extLst>
        </c:ser>
        <c:ser>
          <c:idx val="1"/>
          <c:order val="1"/>
          <c:tx>
            <c:strRef>
              <c:f>Hoja1!$Q$6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Hoja1!$R$4:$T$4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Hoja1!$R$6:$T$6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2-4074-86A7-7A50A460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67248"/>
        <c:axId val="166164752"/>
      </c:barChart>
      <c:catAx>
        <c:axId val="1661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164752"/>
        <c:crosses val="autoZero"/>
        <c:auto val="1"/>
        <c:lblAlgn val="ctr"/>
        <c:lblOffset val="100"/>
        <c:noMultiLvlLbl val="0"/>
      </c:catAx>
      <c:valAx>
        <c:axId val="166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</a:t>
                </a:r>
                <a:r>
                  <a:rPr lang="es-CO" baseline="0"/>
                  <a:t> Fallas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1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(por Tamaño de Página y Marcos Asignados) </a:t>
            </a:r>
          </a:p>
          <a:p>
            <a:pPr>
              <a:defRPr/>
            </a:pPr>
            <a:r>
              <a:rPr lang="es-CO"/>
              <a:t>Mensaje: 8167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Hoja1!$Q$52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Hoja1!$R$51:$T$51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Hoja1!$R$52:$T$52</c:f>
              <c:numCache>
                <c:formatCode>General</c:formatCode>
                <c:ptCount val="3"/>
                <c:pt idx="0">
                  <c:v>147</c:v>
                </c:pt>
                <c:pt idx="1">
                  <c:v>73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B18-80A5-B4909BE57E92}"/>
            </c:ext>
          </c:extLst>
        </c:ser>
        <c:ser>
          <c:idx val="1"/>
          <c:order val="1"/>
          <c:tx>
            <c:strRef>
              <c:f>Hoja1!$Q$53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Hoja1!$R$51:$T$51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Hoja1!$R$53:$T$53</c:f>
              <c:numCache>
                <c:formatCode>General</c:formatCode>
                <c:ptCount val="3"/>
                <c:pt idx="0">
                  <c:v>150</c:v>
                </c:pt>
                <c:pt idx="1">
                  <c:v>74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B18-80A5-B4909BE5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80400"/>
        <c:axId val="794680816"/>
      </c:barChart>
      <c:catAx>
        <c:axId val="7946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680816"/>
        <c:crosses val="autoZero"/>
        <c:auto val="1"/>
        <c:lblAlgn val="ctr"/>
        <c:lblOffset val="100"/>
        <c:noMultiLvlLbl val="0"/>
      </c:catAx>
      <c:valAx>
        <c:axId val="7946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6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109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Hoja1!$B$74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Hoja1!$C$73:$E$73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Hoja1!$C$74:$E$74</c:f>
              <c:numCache>
                <c:formatCode>General</c:formatCode>
                <c:ptCount val="3"/>
                <c:pt idx="0">
                  <c:v>3896</c:v>
                </c:pt>
                <c:pt idx="1">
                  <c:v>4035</c:v>
                </c:pt>
                <c:pt idx="2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D-4474-920A-3B5673BB9917}"/>
            </c:ext>
          </c:extLst>
        </c:ser>
        <c:ser>
          <c:idx val="1"/>
          <c:order val="1"/>
          <c:tx>
            <c:strRef>
              <c:f>Hoja1!$B$75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Hoja1!$C$73:$E$73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Hoja1!$C$75:$E$75</c:f>
              <c:numCache>
                <c:formatCode>General</c:formatCode>
                <c:ptCount val="3"/>
                <c:pt idx="0">
                  <c:v>3840</c:v>
                </c:pt>
                <c:pt idx="1">
                  <c:v>3872</c:v>
                </c:pt>
                <c:pt idx="2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D-4474-920A-3B5673BB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92495"/>
        <c:axId val="2080590415"/>
      </c:lineChart>
      <c:catAx>
        <c:axId val="208059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590415"/>
        <c:crosses val="autoZero"/>
        <c:auto val="1"/>
        <c:lblAlgn val="ctr"/>
        <c:lblOffset val="100"/>
        <c:noMultiLvlLbl val="0"/>
      </c:catAx>
      <c:valAx>
        <c:axId val="20805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5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1001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Hoja1!$B$78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Hoja1!$C$77:$E$77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Hoja1!$C$78:$E$78</c:f>
              <c:numCache>
                <c:formatCode>General</c:formatCode>
                <c:ptCount val="3"/>
                <c:pt idx="0">
                  <c:v>36461</c:v>
                </c:pt>
                <c:pt idx="1">
                  <c:v>36116</c:v>
                </c:pt>
                <c:pt idx="2">
                  <c:v>34092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A-4F46-BF05-461A3AFC4AFB}"/>
            </c:ext>
          </c:extLst>
        </c:ser>
        <c:ser>
          <c:idx val="1"/>
          <c:order val="1"/>
          <c:tx>
            <c:strRef>
              <c:f>Hoja1!$B$79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Hoja1!$C$77:$E$77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Hoja1!$C$79:$E$79</c:f>
              <c:numCache>
                <c:formatCode>General</c:formatCode>
                <c:ptCount val="3"/>
                <c:pt idx="0">
                  <c:v>36136</c:v>
                </c:pt>
                <c:pt idx="1">
                  <c:v>34823</c:v>
                </c:pt>
                <c:pt idx="2">
                  <c:v>33447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A-4F46-BF05-461A3AFC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83743"/>
        <c:axId val="2080585407"/>
      </c:lineChart>
      <c:catAx>
        <c:axId val="208058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585407"/>
        <c:crosses val="autoZero"/>
        <c:auto val="1"/>
        <c:lblAlgn val="ctr"/>
        <c:lblOffset val="100"/>
        <c:noMultiLvlLbl val="0"/>
      </c:catAx>
      <c:valAx>
        <c:axId val="20805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5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2021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Hoja1!$B$82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Hoja1!$C$81:$E$81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Hoja1!$C$82:$E$82</c:f>
              <c:numCache>
                <c:formatCode>General</c:formatCode>
                <c:ptCount val="3"/>
                <c:pt idx="0">
                  <c:v>73200</c:v>
                </c:pt>
                <c:pt idx="1">
                  <c:v>69577</c:v>
                </c:pt>
                <c:pt idx="2">
                  <c:v>67708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D-4254-85BD-F09ADAA33D01}"/>
            </c:ext>
          </c:extLst>
        </c:ser>
        <c:ser>
          <c:idx val="1"/>
          <c:order val="1"/>
          <c:tx>
            <c:strRef>
              <c:f>Hoja1!$B$83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Hoja1!$C$81:$E$81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Hoja1!$C$83:$E$83</c:f>
              <c:numCache>
                <c:formatCode>General</c:formatCode>
                <c:ptCount val="3"/>
                <c:pt idx="0">
                  <c:v>71142</c:v>
                </c:pt>
                <c:pt idx="1">
                  <c:v>68675</c:v>
                </c:pt>
                <c:pt idx="2">
                  <c:v>69378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D-4254-85BD-F09ADAA3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21471"/>
        <c:axId val="2099625631"/>
      </c:lineChart>
      <c:catAx>
        <c:axId val="20996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625631"/>
        <c:crosses val="autoZero"/>
        <c:auto val="1"/>
        <c:lblAlgn val="ctr"/>
        <c:lblOffset val="100"/>
        <c:noMultiLvlLbl val="0"/>
      </c:catAx>
      <c:valAx>
        <c:axId val="20996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6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4097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Hoja1!$B$86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Hoja1!$C$85:$E$85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Hoja1!$C$86:$E$86</c:f>
              <c:numCache>
                <c:formatCode>General</c:formatCode>
                <c:ptCount val="3"/>
                <c:pt idx="0">
                  <c:v>142280</c:v>
                </c:pt>
                <c:pt idx="1">
                  <c:v>137037</c:v>
                </c:pt>
                <c:pt idx="2">
                  <c:v>136499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43AD-8A2E-AE4DD91B7677}"/>
            </c:ext>
          </c:extLst>
        </c:ser>
        <c:ser>
          <c:idx val="1"/>
          <c:order val="1"/>
          <c:tx>
            <c:strRef>
              <c:f>Hoja1!$B$87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Hoja1!$C$85:$E$85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Hoja1!$C$87:$E$87</c:f>
              <c:numCache>
                <c:formatCode>General</c:formatCode>
                <c:ptCount val="3"/>
                <c:pt idx="0">
                  <c:v>140045</c:v>
                </c:pt>
                <c:pt idx="1">
                  <c:v>139354</c:v>
                </c:pt>
                <c:pt idx="2">
                  <c:v>134137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43AD-8A2E-AE4DD91B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15071"/>
        <c:axId val="2104615903"/>
      </c:lineChart>
      <c:catAx>
        <c:axId val="21046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615903"/>
        <c:crosses val="autoZero"/>
        <c:auto val="1"/>
        <c:lblAlgn val="ctr"/>
        <c:lblOffset val="100"/>
        <c:noMultiLvlLbl val="0"/>
      </c:catAx>
      <c:valAx>
        <c:axId val="21046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6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8167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Hoja1!$B$90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Hoja1!$C$89:$E$89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Hoja1!$C$90:$E$90</c:f>
              <c:numCache>
                <c:formatCode>General</c:formatCode>
                <c:ptCount val="3"/>
                <c:pt idx="0">
                  <c:v>286036</c:v>
                </c:pt>
                <c:pt idx="1">
                  <c:v>269539</c:v>
                </c:pt>
                <c:pt idx="2">
                  <c:v>277915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7-423C-A01C-128B5AAF8A79}"/>
            </c:ext>
          </c:extLst>
        </c:ser>
        <c:ser>
          <c:idx val="1"/>
          <c:order val="1"/>
          <c:tx>
            <c:strRef>
              <c:f>Hoja1!$B$91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Hoja1!$C$89:$E$89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Hoja1!$C$91:$E$91</c:f>
              <c:numCache>
                <c:formatCode>General</c:formatCode>
                <c:ptCount val="3"/>
                <c:pt idx="0">
                  <c:v>273325</c:v>
                </c:pt>
                <c:pt idx="1">
                  <c:v>266096</c:v>
                </c:pt>
                <c:pt idx="2">
                  <c:v>276382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7-423C-A01C-128B5AAF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8751"/>
        <c:axId val="52909583"/>
      </c:lineChart>
      <c:catAx>
        <c:axId val="5290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9583"/>
        <c:crosses val="autoZero"/>
        <c:auto val="1"/>
        <c:lblAlgn val="ctr"/>
        <c:lblOffset val="100"/>
        <c:noMultiLvlLbl val="0"/>
      </c:catAx>
      <c:valAx>
        <c:axId val="529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109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Hoja1!$B$94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Hoja1!$C$93:$E$93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Hoja1!$C$94:$E$94</c:f>
              <c:numCache>
                <c:formatCode>General</c:formatCode>
                <c:ptCount val="3"/>
                <c:pt idx="0">
                  <c:v>4309</c:v>
                </c:pt>
                <c:pt idx="1">
                  <c:v>3968</c:v>
                </c:pt>
                <c:pt idx="2">
                  <c:v>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F-4DE8-93EE-E8B5FE81E10B}"/>
            </c:ext>
          </c:extLst>
        </c:ser>
        <c:ser>
          <c:idx val="1"/>
          <c:order val="1"/>
          <c:tx>
            <c:strRef>
              <c:f>Hoja1!$B$95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Hoja1!$C$93:$E$93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Hoja1!$C$95:$E$95</c:f>
              <c:numCache>
                <c:formatCode>General</c:formatCode>
                <c:ptCount val="3"/>
                <c:pt idx="0">
                  <c:v>4115</c:v>
                </c:pt>
                <c:pt idx="1">
                  <c:v>3896</c:v>
                </c:pt>
                <c:pt idx="2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F-4DE8-93EE-E8B5FE81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20223"/>
        <c:axId val="2099630207"/>
      </c:lineChart>
      <c:catAx>
        <c:axId val="209962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630207"/>
        <c:crosses val="autoZero"/>
        <c:auto val="1"/>
        <c:lblAlgn val="ctr"/>
        <c:lblOffset val="100"/>
        <c:noMultiLvlLbl val="0"/>
      </c:catAx>
      <c:valAx>
        <c:axId val="2099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6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1001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Hoja1!$B$98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Hoja1!$C$97:$E$97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Hoja1!$C$98:$E$98</c:f>
              <c:numCache>
                <c:formatCode>General</c:formatCode>
                <c:ptCount val="3"/>
                <c:pt idx="0">
                  <c:v>34977</c:v>
                </c:pt>
                <c:pt idx="1">
                  <c:v>35541</c:v>
                </c:pt>
                <c:pt idx="2">
                  <c:v>34575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1FE-8027-43BF29CDC06E}"/>
            </c:ext>
          </c:extLst>
        </c:ser>
        <c:ser>
          <c:idx val="1"/>
          <c:order val="1"/>
          <c:tx>
            <c:strRef>
              <c:f>Hoja1!$B$99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Hoja1!$C$97:$E$97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Hoja1!$C$99:$E$99</c:f>
              <c:numCache>
                <c:formatCode>General</c:formatCode>
                <c:ptCount val="3"/>
                <c:pt idx="0">
                  <c:v>34739</c:v>
                </c:pt>
                <c:pt idx="1">
                  <c:v>34743</c:v>
                </c:pt>
                <c:pt idx="2">
                  <c:v>34827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3-41FE-8027-43BF29CD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188255"/>
        <c:axId val="1150186175"/>
      </c:lineChart>
      <c:catAx>
        <c:axId val="115018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0186175"/>
        <c:crosses val="autoZero"/>
        <c:auto val="1"/>
        <c:lblAlgn val="ctr"/>
        <c:lblOffset val="100"/>
        <c:noMultiLvlLbl val="0"/>
      </c:catAx>
      <c:valAx>
        <c:axId val="11501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01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2021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Hoja1!$B$102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Hoja1!$C$101:$E$101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Hoja1!$C$102:$E$102</c:f>
              <c:numCache>
                <c:formatCode>General</c:formatCode>
                <c:ptCount val="3"/>
                <c:pt idx="0">
                  <c:v>69824</c:v>
                </c:pt>
                <c:pt idx="1">
                  <c:v>68397</c:v>
                </c:pt>
                <c:pt idx="2">
                  <c:v>66752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7-4D5A-A7DB-FB1829A9626A}"/>
            </c:ext>
          </c:extLst>
        </c:ser>
        <c:ser>
          <c:idx val="1"/>
          <c:order val="1"/>
          <c:tx>
            <c:strRef>
              <c:f>Hoja1!$B$103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Hoja1!$C$101:$E$101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Hoja1!$C$103:$E$103</c:f>
              <c:numCache>
                <c:formatCode>General</c:formatCode>
                <c:ptCount val="3"/>
                <c:pt idx="0">
                  <c:v>70939</c:v>
                </c:pt>
                <c:pt idx="1">
                  <c:v>69053</c:v>
                </c:pt>
                <c:pt idx="2">
                  <c:v>66265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7-4D5A-A7DB-FB1829A9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2975"/>
        <c:axId val="111003807"/>
      </c:lineChart>
      <c:catAx>
        <c:axId val="11100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003807"/>
        <c:crosses val="autoZero"/>
        <c:auto val="1"/>
        <c:lblAlgn val="ctr"/>
        <c:lblOffset val="100"/>
        <c:noMultiLvlLbl val="0"/>
      </c:catAx>
      <c:valAx>
        <c:axId val="1110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0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4097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Hoja1!$B$106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Hoja1!$C$105:$E$105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Hoja1!$C$106:$E$106</c:f>
              <c:numCache>
                <c:formatCode>General</c:formatCode>
                <c:ptCount val="3"/>
                <c:pt idx="0">
                  <c:v>143061</c:v>
                </c:pt>
                <c:pt idx="1">
                  <c:v>135292</c:v>
                </c:pt>
                <c:pt idx="2">
                  <c:v>142129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EA8-B420-5765FA60AD2B}"/>
            </c:ext>
          </c:extLst>
        </c:ser>
        <c:ser>
          <c:idx val="1"/>
          <c:order val="1"/>
          <c:tx>
            <c:strRef>
              <c:f>Hoja1!$B$107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Hoja1!$C$105:$E$105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Hoja1!$C$107:$E$107</c:f>
              <c:numCache>
                <c:formatCode>General</c:formatCode>
                <c:ptCount val="3"/>
                <c:pt idx="0">
                  <c:v>141296</c:v>
                </c:pt>
                <c:pt idx="1">
                  <c:v>138732</c:v>
                </c:pt>
                <c:pt idx="2">
                  <c:v>134836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EA8-B420-5765FA60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80783"/>
        <c:axId val="115382031"/>
      </c:lineChart>
      <c:catAx>
        <c:axId val="11538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82031"/>
        <c:crosses val="autoZero"/>
        <c:auto val="1"/>
        <c:lblAlgn val="ctr"/>
        <c:lblOffset val="100"/>
        <c:noMultiLvlLbl val="0"/>
      </c:catAx>
      <c:valAx>
        <c:axId val="1153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Número Total de Fallas de Página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(por Tamaño de Página y Marcos Asignados)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Mensaje: 1001 caracteres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Hoja1!$Q$10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Hoja1!$R$9:$T$9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Hoja1!$R$10:$T$10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2-469D-A030-62DF95DD2440}"/>
            </c:ext>
          </c:extLst>
        </c:ser>
        <c:ser>
          <c:idx val="1"/>
          <c:order val="1"/>
          <c:tx>
            <c:strRef>
              <c:f>Hoja1!$Q$11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Hoja1!$R$9:$T$9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Hoja1!$R$11:$T$11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2-469D-A030-62DF95DD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09888"/>
        <c:axId val="718210720"/>
      </c:barChart>
      <c:catAx>
        <c:axId val="7182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210720"/>
        <c:crosses val="autoZero"/>
        <c:auto val="1"/>
        <c:lblAlgn val="ctr"/>
        <c:lblOffset val="100"/>
        <c:noMultiLvlLbl val="0"/>
      </c:catAx>
      <c:valAx>
        <c:axId val="718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2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</a:t>
            </a:r>
          </a:p>
          <a:p>
            <a:pPr>
              <a:defRPr/>
            </a:pPr>
            <a:r>
              <a:rPr lang="es-CO"/>
              <a:t>(por Tamaño de Página y Marcos Asignados) Mensaje: 8167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Hoja1!$B$110</c:f>
              <c:strCache>
                <c:ptCount val="1"/>
                <c:pt idx="0">
                  <c:v>4 marcos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Hoja1!$C$109:$E$109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Hoja1!$C$110:$E$110</c:f>
              <c:numCache>
                <c:formatCode>General</c:formatCode>
                <c:ptCount val="3"/>
                <c:pt idx="0">
                  <c:v>285355</c:v>
                </c:pt>
                <c:pt idx="1">
                  <c:v>271849</c:v>
                </c:pt>
                <c:pt idx="2">
                  <c:v>271158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2-48D7-ADEF-FF22682547ED}"/>
            </c:ext>
          </c:extLst>
        </c:ser>
        <c:ser>
          <c:idx val="1"/>
          <c:order val="1"/>
          <c:tx>
            <c:strRef>
              <c:f>Hoja1!$B$111</c:f>
              <c:strCache>
                <c:ptCount val="1"/>
                <c:pt idx="0">
                  <c:v>8 marcos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Hoja1!$C$109:$E$109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Hoja1!$C$111:$E$111</c:f>
              <c:numCache>
                <c:formatCode>General</c:formatCode>
                <c:ptCount val="3"/>
                <c:pt idx="0">
                  <c:v>274203</c:v>
                </c:pt>
                <c:pt idx="1">
                  <c:v>270906</c:v>
                </c:pt>
                <c:pt idx="2">
                  <c:v>271118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2-48D7-ADEF-FF22682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601759"/>
        <c:axId val="1256602591"/>
      </c:lineChart>
      <c:catAx>
        <c:axId val="125660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6602591"/>
        <c:crosses val="autoZero"/>
        <c:auto val="1"/>
        <c:lblAlgn val="ctr"/>
        <c:lblOffset val="100"/>
        <c:noMultiLvlLbl val="0"/>
      </c:catAx>
      <c:valAx>
        <c:axId val="12566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66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Número Total de Fallas de Página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(por Tamaño de Página y Marcos Asignados)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Mensaje: 2021 caracteres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Hoja1!$Q$15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Hoja1!$R$14:$T$14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Hoja1!$R$15:$T$15</c:f>
              <c:numCache>
                <c:formatCode>General</c:formatCode>
                <c:ptCount val="3"/>
                <c:pt idx="0">
                  <c:v>37</c:v>
                </c:pt>
                <c:pt idx="1">
                  <c:v>19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9ED-B807-516F8D0157D7}"/>
            </c:ext>
          </c:extLst>
        </c:ser>
        <c:ser>
          <c:idx val="1"/>
          <c:order val="1"/>
          <c:tx>
            <c:strRef>
              <c:f>Hoja1!$Q$16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Hoja1!$R$14:$T$14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Hoja1!$R$16:$T$16</c:f>
              <c:numCache>
                <c:formatCode>General</c:formatCode>
                <c:ptCount val="3"/>
                <c:pt idx="0">
                  <c:v>38</c:v>
                </c:pt>
                <c:pt idx="1">
                  <c:v>19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9ED-B807-516F8D01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637840"/>
        <c:axId val="849638256"/>
      </c:barChart>
      <c:catAx>
        <c:axId val="8496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638256"/>
        <c:crosses val="autoZero"/>
        <c:auto val="1"/>
        <c:lblAlgn val="ctr"/>
        <c:lblOffset val="100"/>
        <c:noMultiLvlLbl val="0"/>
      </c:catAx>
      <c:valAx>
        <c:axId val="8496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Número Total de Fallas de Página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(por Tamaño de Página y Marcos Asignados)</a:t>
            </a:r>
            <a:endParaRPr lang="es-CO" sz="1400">
              <a:effectLst/>
            </a:endParaRPr>
          </a:p>
          <a:p>
            <a:pPr>
              <a:defRPr/>
            </a:pPr>
            <a:r>
              <a:rPr lang="es-CO" sz="1400" b="0" i="0" baseline="0">
                <a:effectLst/>
              </a:rPr>
              <a:t>Mensaje: 4097 caracteres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Hoja1!$Q$20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Hoja1!$R$19:$T$19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Hoja1!$R$20:$T$20</c:f>
              <c:numCache>
                <c:formatCode>General</c:formatCode>
                <c:ptCount val="3"/>
                <c:pt idx="0">
                  <c:v>75</c:v>
                </c:pt>
                <c:pt idx="1">
                  <c:v>38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91A-B429-3C740A2329A1}"/>
            </c:ext>
          </c:extLst>
        </c:ser>
        <c:ser>
          <c:idx val="1"/>
          <c:order val="1"/>
          <c:tx>
            <c:strRef>
              <c:f>Hoja1!$Q$21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Hoja1!$R$19:$T$19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Hoja1!$R$21:$T$21</c:f>
              <c:numCache>
                <c:formatCode>General</c:formatCode>
                <c:ptCount val="3"/>
                <c:pt idx="0">
                  <c:v>74</c:v>
                </c:pt>
                <c:pt idx="1">
                  <c:v>38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91A-B429-3C740A23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99936"/>
        <c:axId val="785901600"/>
      </c:barChart>
      <c:catAx>
        <c:axId val="7858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5901600"/>
        <c:crosses val="autoZero"/>
        <c:auto val="1"/>
        <c:lblAlgn val="ctr"/>
        <c:lblOffset val="100"/>
        <c:noMultiLvlLbl val="0"/>
      </c:catAx>
      <c:valAx>
        <c:axId val="785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58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</a:t>
            </a:r>
          </a:p>
          <a:p>
            <a:pPr>
              <a:defRPr/>
            </a:pPr>
            <a:r>
              <a:rPr lang="es-CO"/>
              <a:t>(por Tamaño de Página y Marcos Asignados) Mensaje: 8167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Hoja1!$Q$25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Hoja1!$R$24:$T$24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Hoja1!$R$25:$T$25</c:f>
              <c:numCache>
                <c:formatCode>General</c:formatCode>
                <c:ptCount val="3"/>
                <c:pt idx="0">
                  <c:v>145</c:v>
                </c:pt>
                <c:pt idx="1">
                  <c:v>74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0-49F2-A9AA-B3F4C0E9B63D}"/>
            </c:ext>
          </c:extLst>
        </c:ser>
        <c:ser>
          <c:idx val="1"/>
          <c:order val="1"/>
          <c:tx>
            <c:strRef>
              <c:f>Hoja1!$Q$26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Hoja1!$R$24:$T$24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Hoja1!$R$26:$T$26</c:f>
              <c:numCache>
                <c:formatCode>General</c:formatCode>
                <c:ptCount val="3"/>
                <c:pt idx="0">
                  <c:v>147</c:v>
                </c:pt>
                <c:pt idx="1">
                  <c:v>73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0-49F2-A9AA-B3F4C0E9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054752"/>
        <c:axId val="929053504"/>
      </c:barChart>
      <c:catAx>
        <c:axId val="92905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053504"/>
        <c:crosses val="autoZero"/>
        <c:auto val="1"/>
        <c:lblAlgn val="ctr"/>
        <c:lblOffset val="100"/>
        <c:noMultiLvlLbl val="0"/>
      </c:catAx>
      <c:valAx>
        <c:axId val="929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0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(por Tamaño de Página y Marcos Asignados) Mensaje: 109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Hoja1!$Q$32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Hoja1!$R$31:$T$31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Hoja1!$R$32:$T$32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2FF-B536-CAC373B753C9}"/>
            </c:ext>
          </c:extLst>
        </c:ser>
        <c:ser>
          <c:idx val="1"/>
          <c:order val="1"/>
          <c:tx>
            <c:strRef>
              <c:f>Hoja1!$Q$33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Hoja1!$R$31:$T$31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Hoja1!$R$33:$T$33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2FF-B536-CAC373B7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689456"/>
        <c:axId val="838828976"/>
      </c:barChart>
      <c:catAx>
        <c:axId val="72768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828976"/>
        <c:crosses val="autoZero"/>
        <c:auto val="1"/>
        <c:lblAlgn val="ctr"/>
        <c:lblOffset val="100"/>
        <c:noMultiLvlLbl val="0"/>
      </c:catAx>
      <c:valAx>
        <c:axId val="8388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6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</a:t>
            </a:r>
          </a:p>
          <a:p>
            <a:pPr>
              <a:defRPr/>
            </a:pPr>
            <a:r>
              <a:rPr lang="es-CO"/>
              <a:t>(por Tamaño de Página y Marcos Asignados) Mensaje: 1001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Hoja1!$Q$37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Hoja1!$R$36:$T$36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Hoja1!$R$37:$T$37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4F1C-8D69-4D8600310C90}"/>
            </c:ext>
          </c:extLst>
        </c:ser>
        <c:ser>
          <c:idx val="1"/>
          <c:order val="1"/>
          <c:tx>
            <c:strRef>
              <c:f>Hoja1!$Q$38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Hoja1!$R$36:$T$36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Hoja1!$R$38:$T$38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7-4F1C-8D69-4D860031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15904"/>
        <c:axId val="130101248"/>
      </c:barChart>
      <c:catAx>
        <c:axId val="2534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1248"/>
        <c:crosses val="autoZero"/>
        <c:auto val="1"/>
        <c:lblAlgn val="ctr"/>
        <c:lblOffset val="100"/>
        <c:noMultiLvlLbl val="0"/>
      </c:catAx>
      <c:valAx>
        <c:axId val="130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4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(por Tamaño de Página y Marcos Asignados) </a:t>
            </a:r>
          </a:p>
          <a:p>
            <a:pPr>
              <a:defRPr/>
            </a:pPr>
            <a:r>
              <a:rPr lang="es-CO"/>
              <a:t>Mensaje: 2021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Hoja1!$Q$42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Hoja1!$R$41:$T$41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Hoja1!$R$42:$T$42</c:f>
              <c:numCache>
                <c:formatCode>General</c:formatCode>
                <c:ptCount val="3"/>
                <c:pt idx="0">
                  <c:v>39</c:v>
                </c:pt>
                <c:pt idx="1">
                  <c:v>19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1-4B72-8EAE-C42BD2B68D26}"/>
            </c:ext>
          </c:extLst>
        </c:ser>
        <c:ser>
          <c:idx val="1"/>
          <c:order val="1"/>
          <c:tx>
            <c:strRef>
              <c:f>Hoja1!$Q$43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Hoja1!$R$41:$T$41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Hoja1!$R$43:$T$43</c:f>
              <c:numCache>
                <c:formatCode>General</c:formatCode>
                <c:ptCount val="3"/>
                <c:pt idx="0">
                  <c:v>38</c:v>
                </c:pt>
                <c:pt idx="1">
                  <c:v>19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1-4B72-8EAE-C42BD2B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82016"/>
        <c:axId val="164579104"/>
      </c:barChart>
      <c:catAx>
        <c:axId val="16458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79104"/>
        <c:crosses val="autoZero"/>
        <c:auto val="1"/>
        <c:lblAlgn val="ctr"/>
        <c:lblOffset val="100"/>
        <c:noMultiLvlLbl val="0"/>
      </c:catAx>
      <c:valAx>
        <c:axId val="164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Total de Fallas de Página (por Tamaño de Página y Marcos Asignados) </a:t>
            </a:r>
          </a:p>
          <a:p>
            <a:pPr>
              <a:defRPr/>
            </a:pPr>
            <a:r>
              <a:rPr lang="es-CO"/>
              <a:t>Mensaje: 4097 caracteres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Hoja1!$Q$47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Hoja1!$R$46:$T$46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Hoja1!$R$47:$T$47</c:f>
              <c:numCache>
                <c:formatCode>General</c:formatCode>
                <c:ptCount val="3"/>
                <c:pt idx="0">
                  <c:v>77</c:v>
                </c:pt>
                <c:pt idx="1">
                  <c:v>38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3-4E90-AA4D-2CB235B1B41D}"/>
            </c:ext>
          </c:extLst>
        </c:ser>
        <c:ser>
          <c:idx val="1"/>
          <c:order val="1"/>
          <c:tx>
            <c:strRef>
              <c:f>Hoja1!$Q$48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Hoja1!$R$46:$T$46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cat>
          <c:val>
            <c:numRef>
              <c:f>Hoja1!$R$48:$T$48</c:f>
              <c:numCache>
                <c:formatCode>General</c:formatCode>
                <c:ptCount val="3"/>
                <c:pt idx="0">
                  <c:v>75</c:v>
                </c:pt>
                <c:pt idx="1">
                  <c:v>38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3-4E90-AA4D-2CB235B1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00064"/>
        <c:axId val="164578272"/>
      </c:barChart>
      <c:catAx>
        <c:axId val="1743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78272"/>
        <c:crosses val="autoZero"/>
        <c:auto val="1"/>
        <c:lblAlgn val="ctr"/>
        <c:lblOffset val="100"/>
        <c:noMultiLvlLbl val="0"/>
      </c:catAx>
      <c:valAx>
        <c:axId val="1645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1</xdr:row>
      <xdr:rowOff>76200</xdr:rowOff>
    </xdr:from>
    <xdr:to>
      <xdr:col>26</xdr:col>
      <xdr:colOff>752475</xdr:colOff>
      <xdr:row>18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4778744-D273-4BC1-B116-EB982DA2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90487</xdr:colOff>
      <xdr:row>19</xdr:row>
      <xdr:rowOff>180975</xdr:rowOff>
    </xdr:from>
    <xdr:to>
      <xdr:col>27</xdr:col>
      <xdr:colOff>90487</xdr:colOff>
      <xdr:row>39</xdr:row>
      <xdr:rowOff>69273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BA1E224-A256-42BC-BC25-0F679E4A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8659</xdr:colOff>
      <xdr:row>40</xdr:row>
      <xdr:rowOff>178376</xdr:rowOff>
    </xdr:from>
    <xdr:to>
      <xdr:col>27</xdr:col>
      <xdr:colOff>8659</xdr:colOff>
      <xdr:row>55</xdr:row>
      <xdr:rowOff>64076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2F378E-AF3E-48FB-A9EE-E6706E8F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666750</xdr:colOff>
      <xdr:row>56</xdr:row>
      <xdr:rowOff>143740</xdr:rowOff>
    </xdr:from>
    <xdr:to>
      <xdr:col>26</xdr:col>
      <xdr:colOff>666750</xdr:colOff>
      <xdr:row>71</xdr:row>
      <xdr:rowOff>29440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CC0C985-B7FA-4A3A-B81C-60570C2E3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545523</xdr:colOff>
      <xdr:row>73</xdr:row>
      <xdr:rowOff>5194</xdr:rowOff>
    </xdr:from>
    <xdr:to>
      <xdr:col>26</xdr:col>
      <xdr:colOff>545523</xdr:colOff>
      <xdr:row>87</xdr:row>
      <xdr:rowOff>81394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A939EDA-7C35-4003-AEF9-D51DF51A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103400</xdr:colOff>
      <xdr:row>72</xdr:row>
      <xdr:rowOff>60205</xdr:rowOff>
    </xdr:from>
    <xdr:to>
      <xdr:col>20</xdr:col>
      <xdr:colOff>215459</xdr:colOff>
      <xdr:row>86</xdr:row>
      <xdr:rowOff>136405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C7DC06A-CBBE-44BF-AB27-2741ED89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79968</xdr:colOff>
      <xdr:row>54</xdr:row>
      <xdr:rowOff>147815</xdr:rowOff>
    </xdr:from>
    <xdr:to>
      <xdr:col>20</xdr:col>
      <xdr:colOff>183878</xdr:colOff>
      <xdr:row>69</xdr:row>
      <xdr:rowOff>33515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3AD1B24-18F6-4743-AB52-7E79EBDF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522091</xdr:colOff>
      <xdr:row>55</xdr:row>
      <xdr:rowOff>69375</xdr:rowOff>
    </xdr:from>
    <xdr:to>
      <xdr:col>14</xdr:col>
      <xdr:colOff>452818</xdr:colOff>
      <xdr:row>69</xdr:row>
      <xdr:rowOff>145575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4F4C929-4901-42D0-B6CD-EBB598E73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172672</xdr:colOff>
      <xdr:row>54</xdr:row>
      <xdr:rowOff>91785</xdr:rowOff>
    </xdr:from>
    <xdr:to>
      <xdr:col>10</xdr:col>
      <xdr:colOff>103399</xdr:colOff>
      <xdr:row>68</xdr:row>
      <xdr:rowOff>167985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B71C1EA-F3B7-4CD8-8805-16FC8EFC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508848</xdr:colOff>
      <xdr:row>54</xdr:row>
      <xdr:rowOff>45943</xdr:rowOff>
    </xdr:from>
    <xdr:to>
      <xdr:col>5</xdr:col>
      <xdr:colOff>214439</xdr:colOff>
      <xdr:row>68</xdr:row>
      <xdr:rowOff>122143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457DF92-DFBB-4CDE-88DC-1A61A8F40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741587</xdr:colOff>
      <xdr:row>71</xdr:row>
      <xdr:rowOff>145595</xdr:rowOff>
    </xdr:from>
    <xdr:to>
      <xdr:col>9</xdr:col>
      <xdr:colOff>673551</xdr:colOff>
      <xdr:row>86</xdr:row>
      <xdr:rowOff>31295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F07C3-27CF-4AD7-AF4F-D7666EB6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381001</xdr:colOff>
      <xdr:row>71</xdr:row>
      <xdr:rowOff>172812</xdr:rowOff>
    </xdr:from>
    <xdr:to>
      <xdr:col>14</xdr:col>
      <xdr:colOff>312965</xdr:colOff>
      <xdr:row>86</xdr:row>
      <xdr:rowOff>58512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9427C-65E9-4D1C-913B-91249A6C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81643</xdr:colOff>
      <xdr:row>87</xdr:row>
      <xdr:rowOff>50347</xdr:rowOff>
    </xdr:from>
    <xdr:to>
      <xdr:col>10</xdr:col>
      <xdr:colOff>13607</xdr:colOff>
      <xdr:row>101</xdr:row>
      <xdr:rowOff>126547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814746-AC7D-4552-B0F7-212F96657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449035</xdr:colOff>
      <xdr:row>87</xdr:row>
      <xdr:rowOff>23132</xdr:rowOff>
    </xdr:from>
    <xdr:to>
      <xdr:col>14</xdr:col>
      <xdr:colOff>380999</xdr:colOff>
      <xdr:row>101</xdr:row>
      <xdr:rowOff>99332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D4B90C-A164-432A-B697-3EE4C5CD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108857</xdr:colOff>
      <xdr:row>102</xdr:row>
      <xdr:rowOff>131990</xdr:rowOff>
    </xdr:from>
    <xdr:to>
      <xdr:col>10</xdr:col>
      <xdr:colOff>40821</xdr:colOff>
      <xdr:row>117</xdr:row>
      <xdr:rowOff>17690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830C1A-8446-4A0A-BDDB-4E483447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462642</xdr:colOff>
      <xdr:row>102</xdr:row>
      <xdr:rowOff>77560</xdr:rowOff>
    </xdr:from>
    <xdr:to>
      <xdr:col>14</xdr:col>
      <xdr:colOff>394606</xdr:colOff>
      <xdr:row>116</xdr:row>
      <xdr:rowOff>153760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C26FC0-2FE3-428D-BCCE-AD283693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95250</xdr:colOff>
      <xdr:row>117</xdr:row>
      <xdr:rowOff>145596</xdr:rowOff>
    </xdr:from>
    <xdr:to>
      <xdr:col>10</xdr:col>
      <xdr:colOff>27214</xdr:colOff>
      <xdr:row>132</xdr:row>
      <xdr:rowOff>31296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AE85CB-96D6-4A75-B44C-347345DC1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435429</xdr:colOff>
      <xdr:row>117</xdr:row>
      <xdr:rowOff>145596</xdr:rowOff>
    </xdr:from>
    <xdr:to>
      <xdr:col>14</xdr:col>
      <xdr:colOff>367393</xdr:colOff>
      <xdr:row>132</xdr:row>
      <xdr:rowOff>31296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7F930A-FD33-4F35-8885-725D9D902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95250</xdr:colOff>
      <xdr:row>132</xdr:row>
      <xdr:rowOff>159203</xdr:rowOff>
    </xdr:from>
    <xdr:to>
      <xdr:col>10</xdr:col>
      <xdr:colOff>27214</xdr:colOff>
      <xdr:row>147</xdr:row>
      <xdr:rowOff>44903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3F2A9C-2771-4583-8838-713396D0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394606</xdr:colOff>
      <xdr:row>133</xdr:row>
      <xdr:rowOff>9525</xdr:rowOff>
    </xdr:from>
    <xdr:to>
      <xdr:col>14</xdr:col>
      <xdr:colOff>326570</xdr:colOff>
      <xdr:row>147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3C2FC7-55A0-495A-A603-6CC9F5D4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F3E6B-020F-46BF-9A97-E9A4609FF655}" name="Tabla1" displayName="Tabla1" ref="B4:E6" totalsRowShown="0" headerRowDxfId="179" dataDxfId="178">
  <autoFilter ref="B4:E6" xr:uid="{FE3F3E6B-020F-46BF-9A97-E9A4609FF655}"/>
  <tableColumns count="4">
    <tableColumn id="1" xr3:uid="{DF8C89A9-95CE-4948-B255-AC77CA24E663}" name="Marcos Asignados" dataDxfId="177"/>
    <tableColumn id="2" xr3:uid="{C59598B3-4822-4860-8206-C9D30685B537}" name="Total referencias" dataDxfId="176">
      <calculatedColumnFormula>D5+E5</calculatedColumnFormula>
    </tableColumn>
    <tableColumn id="3" xr3:uid="{BEFFD246-BCE8-467E-BBBE-F0AF5BB4D656}" name="Hits" dataDxfId="175"/>
    <tableColumn id="4" xr3:uid="{8911FBF2-E15E-49FF-92D7-845A9D2B3654}" name="Fallas" dataDxfId="1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4B0D6C-CD7F-4FCB-B617-5F1B0BCCFB3B}" name="Tabla10" displayName="Tabla10" ref="B19:E21" totalsRowShown="0" headerRowDxfId="125" dataDxfId="124">
  <autoFilter ref="B19:E21" xr:uid="{E94B0D6C-CD7F-4FCB-B617-5F1B0BCCFB3B}"/>
  <tableColumns count="4">
    <tableColumn id="1" xr3:uid="{44BE873F-D6A2-4523-9AFD-622F7EFC07C2}" name="Marcos Asignados" dataDxfId="123"/>
    <tableColumn id="2" xr3:uid="{1CFA395F-89AB-40E5-8E25-B11C76DDC32B}" name="Total referencias" dataDxfId="122">
      <calculatedColumnFormula>D20+E20</calculatedColumnFormula>
    </tableColumn>
    <tableColumn id="3" xr3:uid="{D093B5D2-3828-4CA7-9084-188B506CCF5A}" name="Hits" dataDxfId="121"/>
    <tableColumn id="4" xr3:uid="{5D54501B-1BDE-46B3-953E-FD53F83B6557}" name="Fallas" dataDxfId="1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5546F9-4934-401D-909E-30382C8A21C1}" name="Tabla11" displayName="Tabla11" ref="G19:J21" totalsRowShown="0" headerRowDxfId="119" dataDxfId="118">
  <autoFilter ref="G19:J21" xr:uid="{CC5546F9-4934-401D-909E-30382C8A21C1}"/>
  <tableColumns count="4">
    <tableColumn id="1" xr3:uid="{69F81A0E-EA70-433D-BF9B-AAFD01C646E3}" name="Marcos Asignados" dataDxfId="117"/>
    <tableColumn id="2" xr3:uid="{AFA6127E-C3FD-4555-B6DC-BABE9E096919}" name="Total referencias" dataDxfId="116">
      <calculatedColumnFormula>I20+J20</calculatedColumnFormula>
    </tableColumn>
    <tableColumn id="3" xr3:uid="{7AEA3554-5179-497D-9935-F5550C7C8511}" name="Hits" dataDxfId="115"/>
    <tableColumn id="4" xr3:uid="{58FBD9F7-8F22-42D2-AE02-02AAE3DAE53C}" name="Fallas" dataDxfId="1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A9B349-2038-46B2-89E5-96450BCFBFB0}" name="Tabla12" displayName="Tabla12" ref="L19:O21" totalsRowShown="0" headerRowDxfId="113" dataDxfId="112">
  <autoFilter ref="L19:O21" xr:uid="{6BA9B349-2038-46B2-89E5-96450BCFBFB0}"/>
  <tableColumns count="4">
    <tableColumn id="1" xr3:uid="{02D8E220-2C1C-4504-A3C8-8C0B9F2F3F73}" name="Marcos Asignados" dataDxfId="111"/>
    <tableColumn id="2" xr3:uid="{A41064D5-F672-465B-AA2A-D234B665581C}" name="Total referencias" dataDxfId="110">
      <calculatedColumnFormula>N20+O20</calculatedColumnFormula>
    </tableColumn>
    <tableColumn id="3" xr3:uid="{C05A4D91-47B6-4681-A221-BCAD1F39E608}" name="Hits" dataDxfId="109"/>
    <tableColumn id="4" xr3:uid="{AB206A8A-547B-4E1B-B159-9D9A10C60318}" name="Fallas" dataDxfId="1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1881CEC-C809-4A65-A90A-A00AFBB88B3E}" name="Tabla13" displayName="Tabla13" ref="B24:E26" totalsRowShown="0" headerRowDxfId="107" dataDxfId="106">
  <autoFilter ref="B24:E26" xr:uid="{51881CEC-C809-4A65-A90A-A00AFBB88B3E}"/>
  <tableColumns count="4">
    <tableColumn id="1" xr3:uid="{E664D7AC-47D1-4073-AE8D-1932225F90C5}" name="Marcos Asignados" dataDxfId="105"/>
    <tableColumn id="2" xr3:uid="{2F4B8CF4-6A57-4ED9-A079-8A9DA2E33D74}" name="Total referencias" dataDxfId="104">
      <calculatedColumnFormula>D25+E25</calculatedColumnFormula>
    </tableColumn>
    <tableColumn id="3" xr3:uid="{85D9C935-6FDD-4C12-8A71-D4E12BF005BF}" name="Hits" dataDxfId="103"/>
    <tableColumn id="4" xr3:uid="{28C96C0F-614D-4BA7-8436-4848603EC86D}" name="Fallas" dataDxfId="1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4DF29A-CCC5-4578-8A1E-87E1749A76AC}" name="Tabla14" displayName="Tabla14" ref="G24:J26" totalsRowShown="0" headerRowDxfId="101" dataDxfId="100">
  <autoFilter ref="G24:J26" xr:uid="{904DF29A-CCC5-4578-8A1E-87E1749A76AC}"/>
  <tableColumns count="4">
    <tableColumn id="1" xr3:uid="{550A3A00-F592-4DD9-8673-2127B72E51F3}" name="Marcos Asignados" dataDxfId="99"/>
    <tableColumn id="2" xr3:uid="{354BAFA1-1952-42C9-AC9E-D9379A4BD041}" name="Total referencias" dataDxfId="98">
      <calculatedColumnFormula>I25+J25</calculatedColumnFormula>
    </tableColumn>
    <tableColumn id="3" xr3:uid="{8F348631-7930-4087-B2BC-249AFEE9367E}" name="Hits" dataDxfId="97"/>
    <tableColumn id="4" xr3:uid="{C9B67A2A-6D4A-4F5D-BA66-FA1C8AB09CFA}" name="Fallas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679379-4AC0-4CE9-AD78-372E4F44F1BD}" name="Tabla15" displayName="Tabla15" ref="L24:O26" totalsRowShown="0" headerRowDxfId="95" dataDxfId="94">
  <autoFilter ref="L24:O26" xr:uid="{2B679379-4AC0-4CE9-AD78-372E4F44F1BD}"/>
  <tableColumns count="4">
    <tableColumn id="1" xr3:uid="{A5D19EC0-7796-4EE8-AB4A-51FF5E8DEDFC}" name="Marcos Asignados" dataDxfId="93"/>
    <tableColumn id="2" xr3:uid="{1230E00C-8FC4-4480-8207-6E5B72155B02}" name="Total referencias" dataDxfId="92">
      <calculatedColumnFormula>N25+O25</calculatedColumnFormula>
    </tableColumn>
    <tableColumn id="3" xr3:uid="{BD507EBF-17F1-4CDB-AD14-180413009874}" name="Hits" dataDxfId="91"/>
    <tableColumn id="4" xr3:uid="{14BF51F1-D2AF-43CA-809B-E7A0B463C016}" name="Fallas" dataDxfId="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AC078E-9F32-4040-8508-1CA8A2B40CD7}" name="Tabla16" displayName="Tabla16" ref="B31:E33" totalsRowShown="0" headerRowDxfId="89" dataDxfId="88">
  <autoFilter ref="B31:E33" xr:uid="{63AC078E-9F32-4040-8508-1CA8A2B40CD7}"/>
  <tableColumns count="4">
    <tableColumn id="1" xr3:uid="{C3A456FB-0A78-41C5-8A93-DEB688460781}" name="Marcos Asignados" dataDxfId="87"/>
    <tableColumn id="2" xr3:uid="{81B27327-A3F0-41CD-982F-EAF1E0181CD1}" name="Total referencias" dataDxfId="86">
      <calculatedColumnFormula>D32+E32</calculatedColumnFormula>
    </tableColumn>
    <tableColumn id="3" xr3:uid="{2FFCB622-C061-4B9B-AB13-BEDDC8012267}" name="Hits" dataDxfId="85"/>
    <tableColumn id="4" xr3:uid="{D0BF5CFC-D4AD-4E38-B9AD-7A85FBF0D2B4}" name="Fallas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9AC889B-3596-4E93-A201-BCBD7E066465}" name="Tabla17" displayName="Tabla17" ref="G31:J33" totalsRowShown="0" headerRowDxfId="83" dataDxfId="82">
  <autoFilter ref="G31:J33" xr:uid="{79AC889B-3596-4E93-A201-BCBD7E066465}"/>
  <tableColumns count="4">
    <tableColumn id="1" xr3:uid="{F4DDDE1E-1BB1-40A7-9E61-1DFAAECEE1BF}" name="Marcos Asignados" dataDxfId="81"/>
    <tableColumn id="2" xr3:uid="{B6543E2A-8A7E-4800-A544-F67F74723BE5}" name="Total referencias" dataDxfId="80">
      <calculatedColumnFormula>I32+J32</calculatedColumnFormula>
    </tableColumn>
    <tableColumn id="3" xr3:uid="{B21D31FA-E5AF-4B61-93AD-307CBD4D9492}" name="Hits" dataDxfId="79"/>
    <tableColumn id="4" xr3:uid="{014A8415-1244-4522-8441-6FF2DE0405CC}" name="Fallas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7E194F-6658-4E4B-B629-A64E9D3F1251}" name="Tabla18" displayName="Tabla18" ref="L31:O33" totalsRowShown="0" headerRowDxfId="77" dataDxfId="76">
  <autoFilter ref="L31:O33" xr:uid="{FB7E194F-6658-4E4B-B629-A64E9D3F1251}"/>
  <tableColumns count="4">
    <tableColumn id="1" xr3:uid="{578D5C33-8DB7-494E-9785-4AB2001C7239}" name="Marcos Asignados" dataDxfId="75"/>
    <tableColumn id="2" xr3:uid="{88EAED7C-83FA-4F8C-B683-0A016B000083}" name="Total referencias" dataDxfId="74">
      <calculatedColumnFormula>N32+O32</calculatedColumnFormula>
    </tableColumn>
    <tableColumn id="3" xr3:uid="{F5F1FDB4-44F1-4526-B6BE-ACC76277420B}" name="Hits" dataDxfId="73"/>
    <tableColumn id="4" xr3:uid="{87AD9986-D024-473E-A32C-0E38D6B7F7DC}" name="Fallas" dataDxfId="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02656F-978E-4A88-96CE-A420F7C0E5FA}" name="Tabla19" displayName="Tabla19" ref="B36:E38" totalsRowShown="0" headerRowDxfId="71" dataDxfId="70">
  <autoFilter ref="B36:E38" xr:uid="{8D02656F-978E-4A88-96CE-A420F7C0E5FA}"/>
  <tableColumns count="4">
    <tableColumn id="1" xr3:uid="{D4CE973A-80BD-4B18-8815-79B6B37499F1}" name="Marcos Asignados" dataDxfId="69"/>
    <tableColumn id="2" xr3:uid="{3EA2FBFF-A744-48E5-96FA-AB7B1A0584E7}" name="Total referencias" dataDxfId="68">
      <calculatedColumnFormula>D37+E37</calculatedColumnFormula>
    </tableColumn>
    <tableColumn id="3" xr3:uid="{08DAD2FA-FF2E-49FF-B77E-3BD761AEFC16}" name="Hits" dataDxfId="67"/>
    <tableColumn id="4" xr3:uid="{4A75AC18-5D5D-42D8-BA66-F10F9C0FDDAC}" name="Fallas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660F5-A2AC-4ADC-95F4-3CAE5ED54DE4}" name="Tabla2" displayName="Tabla2" ref="G4:J6" totalsRowShown="0" headerRowDxfId="173" dataDxfId="172">
  <autoFilter ref="G4:J6" xr:uid="{604660F5-A2AC-4ADC-95F4-3CAE5ED54DE4}"/>
  <tableColumns count="4">
    <tableColumn id="1" xr3:uid="{D793450D-BA58-4AFF-968B-349EB0514CA1}" name="Marcos Asignados" dataDxfId="171"/>
    <tableColumn id="2" xr3:uid="{075A5AC0-70AE-4041-AAD4-B4C2AEB1ED3B}" name="Total referencias" dataDxfId="170">
      <calculatedColumnFormula>I5+J5</calculatedColumnFormula>
    </tableColumn>
    <tableColumn id="3" xr3:uid="{750913E6-40B3-49BF-A18A-6BBAD84D59C9}" name="Hits" dataDxfId="169"/>
    <tableColumn id="4" xr3:uid="{451241AD-7842-425D-A7B2-5CC5A51549F3}" name="Fallas" dataDxfId="16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3CC5B9-F196-4AFC-833D-05CC42349153}" name="Tabla20" displayName="Tabla20" ref="G36:J38" totalsRowShown="0" headerRowDxfId="65" dataDxfId="64">
  <autoFilter ref="G36:J38" xr:uid="{553CC5B9-F196-4AFC-833D-05CC42349153}"/>
  <tableColumns count="4">
    <tableColumn id="1" xr3:uid="{5402FEE7-9885-49A5-A03D-6C074F447DD0}" name="Marcos Asignados" dataDxfId="63"/>
    <tableColumn id="2" xr3:uid="{23D3F9AA-796C-4479-AFFB-8BCD468A1224}" name="Total referencias" dataDxfId="62">
      <calculatedColumnFormula>I37+J37</calculatedColumnFormula>
    </tableColumn>
    <tableColumn id="3" xr3:uid="{ECFBA010-0148-4044-B59C-F1B446C60638}" name="Hits" dataDxfId="61"/>
    <tableColumn id="4" xr3:uid="{865D8C57-FE42-473D-8221-D72312D2050B}" name="Fallas" dataDxfId="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2111044-5387-46EA-8682-7D873C78FFA0}" name="Tabla21" displayName="Tabla21" ref="L36:O37" totalsRowShown="0" headerRowDxfId="59" dataDxfId="58">
  <autoFilter ref="L36:O37" xr:uid="{02111044-5387-46EA-8682-7D873C78FFA0}"/>
  <tableColumns count="4">
    <tableColumn id="1" xr3:uid="{9AFAEF80-E9FE-429D-AC7A-B721BFBB0ADB}" name="Marcos Asignados" dataDxfId="57"/>
    <tableColumn id="2" xr3:uid="{48D17771-6A2D-4A8E-B7B5-D8DD83001096}" name="Total referencias" dataDxfId="56">
      <calculatedColumnFormula>N37+O37</calculatedColumnFormula>
    </tableColumn>
    <tableColumn id="3" xr3:uid="{1CE0C7FE-6D97-448D-A5B0-C24FA6FE8F50}" name="Hits" dataDxfId="55"/>
    <tableColumn id="4" xr3:uid="{5862A6E3-E493-4360-A6BA-2CED2D052C62}" name="Fallas" dataDxfId="5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F108F4-C7E8-430E-9A3F-85B682BEE44C}" name="Tabla22" displayName="Tabla22" ref="B41:E43" totalsRowShown="0" headerRowDxfId="53" dataDxfId="52">
  <autoFilter ref="B41:E43" xr:uid="{04F108F4-C7E8-430E-9A3F-85B682BEE44C}"/>
  <tableColumns count="4">
    <tableColumn id="1" xr3:uid="{D549E9A7-33FB-4014-8CBB-BA8BCD82C67B}" name="Marcos Asignados" dataDxfId="51"/>
    <tableColumn id="2" xr3:uid="{8AAAA0CE-BB4E-45A2-B9CE-DF4D30AA225A}" name="Total referencias" dataDxfId="50">
      <calculatedColumnFormula>D42+E42</calculatedColumnFormula>
    </tableColumn>
    <tableColumn id="3" xr3:uid="{0A376C3C-7F39-4033-9D80-A512F11C72A4}" name="Hits" dataDxfId="49"/>
    <tableColumn id="4" xr3:uid="{8974FBCE-F8EA-47A4-8F0C-F122DB32266A}" name="Fallas" dataDxfId="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38CC902-3205-42A9-878C-0FB1EE1C8BA5}" name="Tabla23" displayName="Tabla23" ref="G41:J43" totalsRowShown="0" headerRowDxfId="47" dataDxfId="46">
  <autoFilter ref="G41:J43" xr:uid="{038CC902-3205-42A9-878C-0FB1EE1C8BA5}"/>
  <tableColumns count="4">
    <tableColumn id="1" xr3:uid="{3580F152-9B6F-409B-8201-2AA1F95DC81B}" name="Marcos Asignados" dataDxfId="45"/>
    <tableColumn id="2" xr3:uid="{7FAE2D32-C87F-497F-AF94-D5C0733BF4D9}" name="Total referencias" dataDxfId="44">
      <calculatedColumnFormula>I42+J42</calculatedColumnFormula>
    </tableColumn>
    <tableColumn id="3" xr3:uid="{5E9DA81D-08C0-4BE8-A241-5EAF3EA87435}" name="Hits" dataDxfId="43"/>
    <tableColumn id="4" xr3:uid="{4C1ADFEF-C427-4C44-8755-0C4CE0CE71FC}" name="Fallas" dataDxfId="4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15D18A-7E09-4B09-8FC1-1D1D37599187}" name="Tabla24" displayName="Tabla24" ref="L41:O43" totalsRowShown="0" headerRowDxfId="41" dataDxfId="40">
  <autoFilter ref="L41:O43" xr:uid="{2415D18A-7E09-4B09-8FC1-1D1D37599187}"/>
  <tableColumns count="4">
    <tableColumn id="1" xr3:uid="{987450F0-834B-4E3C-8420-4357E9771053}" name="Marcos Asignados" dataDxfId="39"/>
    <tableColumn id="2" xr3:uid="{C2600CFA-894C-436B-A322-0EF8FF115FC4}" name="Total referencias" dataDxfId="38">
      <calculatedColumnFormula>N42+O42</calculatedColumnFormula>
    </tableColumn>
    <tableColumn id="3" xr3:uid="{FE8E3407-99B1-4681-8F30-DAE885218D2B}" name="Hits" dataDxfId="37"/>
    <tableColumn id="4" xr3:uid="{F4C5B8B7-8A04-48F9-99A2-01B92CCA50AA}" name="Fallas" dataDxfId="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8D7F3F5-58F8-4911-AE67-4334231857B3}" name="Tabla25" displayName="Tabla25" ref="B46:E48" totalsRowShown="0" headerRowDxfId="35" dataDxfId="34">
  <autoFilter ref="B46:E48" xr:uid="{B8D7F3F5-58F8-4911-AE67-4334231857B3}"/>
  <tableColumns count="4">
    <tableColumn id="1" xr3:uid="{1C292BB2-9D99-492D-8D71-35F76EC71F27}" name="Marcos Asignados" dataDxfId="33"/>
    <tableColumn id="2" xr3:uid="{B61BBFD0-25E7-4A64-AD1F-997D0E6C229B}" name="Total referencias" dataDxfId="32">
      <calculatedColumnFormula>D47+E47</calculatedColumnFormula>
    </tableColumn>
    <tableColumn id="3" xr3:uid="{FC2D5D0E-5983-484C-AE23-5BAD56457290}" name="Hits" dataDxfId="31"/>
    <tableColumn id="4" xr3:uid="{BD56B4F3-1D19-4CE2-A48B-17572556E1FC}" name="Fallas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61F4D-8DD9-4670-B773-46A9CD5C177B}" name="Tabla26" displayName="Tabla26" ref="G46:J48" totalsRowShown="0" headerRowDxfId="29" dataDxfId="28">
  <autoFilter ref="G46:J48" xr:uid="{04961F4D-8DD9-4670-B773-46A9CD5C177B}"/>
  <tableColumns count="4">
    <tableColumn id="1" xr3:uid="{F8985FEE-CEC1-4123-953A-ED1AB2B315C1}" name="Marcos Asignados" dataDxfId="27"/>
    <tableColumn id="2" xr3:uid="{4A5A76BF-5669-4452-888E-33B6ED1E58D4}" name="Total referencias" dataDxfId="26">
      <calculatedColumnFormula>I47+J47</calculatedColumnFormula>
    </tableColumn>
    <tableColumn id="3" xr3:uid="{4DF50CB1-DE1A-4C98-989D-C74C025A3695}" name="Hits" dataDxfId="25"/>
    <tableColumn id="4" xr3:uid="{7F5F872C-EBAF-454E-A140-EF73F8AE6930}" name="Fallas" dataDxfId="2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3AD6B95-B732-45E7-8490-8D10C5B1A4DB}" name="Tabla27" displayName="Tabla27" ref="L46:O48" totalsRowShown="0" headerRowDxfId="23" dataDxfId="22">
  <autoFilter ref="L46:O48" xr:uid="{F3AD6B95-B732-45E7-8490-8D10C5B1A4DB}"/>
  <tableColumns count="4">
    <tableColumn id="1" xr3:uid="{DA8F324E-5D6B-4A0A-82CD-4E7017509C70}" name="Marcos Asignados" dataDxfId="21"/>
    <tableColumn id="2" xr3:uid="{90373342-2319-4A5F-A8CB-25AB04039434}" name="Total referencias" dataDxfId="20">
      <calculatedColumnFormula>N47+O47</calculatedColumnFormula>
    </tableColumn>
    <tableColumn id="3" xr3:uid="{3CB7E206-E568-4997-9FE1-9BBE364F233F}" name="Hits" dataDxfId="19"/>
    <tableColumn id="4" xr3:uid="{FFAD23BB-E0EA-4E74-BAE2-AAA823533485}" name="Fallas" dataDxfId="1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CAB2A37-0FBC-4828-8E8B-B6FD941DDBD9}" name="Tabla28" displayName="Tabla28" ref="B51:E53" totalsRowShown="0" headerRowDxfId="17" dataDxfId="16">
  <autoFilter ref="B51:E53" xr:uid="{8CAB2A37-0FBC-4828-8E8B-B6FD941DDBD9}"/>
  <tableColumns count="4">
    <tableColumn id="1" xr3:uid="{52E39E8A-E586-4A08-B4ED-44890DC0C9B8}" name="Marcos Asignados" dataDxfId="15"/>
    <tableColumn id="2" xr3:uid="{4F6EAD90-A114-424D-9E12-AE20B78DDB02}" name="Total referencias" dataDxfId="14">
      <calculatedColumnFormula>D52+E52</calculatedColumnFormula>
    </tableColumn>
    <tableColumn id="3" xr3:uid="{1417B189-907A-4D6D-AF10-E71D9BC29FAD}" name="Hits" dataDxfId="13"/>
    <tableColumn id="4" xr3:uid="{B41375AD-4D49-4B25-A821-996F6432B2FB}" name="Fallas" dataDxfId="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537E87-392B-4116-A51C-BB47B7F2B2E5}" name="Tabla29" displayName="Tabla29" ref="G51:J52" totalsRowShown="0" headerRowDxfId="11" dataDxfId="10">
  <autoFilter ref="G51:J52" xr:uid="{FD537E87-392B-4116-A51C-BB47B7F2B2E5}"/>
  <tableColumns count="4">
    <tableColumn id="1" xr3:uid="{1756DF0A-3C14-49A2-B1BB-286A18944369}" name="Marcos Asignados" dataDxfId="9"/>
    <tableColumn id="2" xr3:uid="{4DF7E136-FEFD-4EC0-B020-01B10DA87A30}" name="Total referencias" dataDxfId="8">
      <calculatedColumnFormula>I52+J52</calculatedColumnFormula>
    </tableColumn>
    <tableColumn id="3" xr3:uid="{30B66DAE-1DEA-4244-8CA0-51133861CE6D}" name="Hits" dataDxfId="7"/>
    <tableColumn id="4" xr3:uid="{88159561-4E89-4A93-8473-16094BA951EC}" name="Falla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7618D1-9C89-464F-A49A-B89C22A728A5}" name="Tabla3" displayName="Tabla3" ref="L4:O6" totalsRowShown="0" headerRowDxfId="167" dataDxfId="166">
  <autoFilter ref="L4:O6" xr:uid="{A97618D1-9C89-464F-A49A-B89C22A728A5}"/>
  <tableColumns count="4">
    <tableColumn id="1" xr3:uid="{9EC8572F-5CEC-48F1-AD86-5C3FB3E77584}" name="Marcos Asignados" dataDxfId="165"/>
    <tableColumn id="2" xr3:uid="{0886BD13-6A77-4C61-BB6F-E83DDF363C8D}" name="Total referencias" dataDxfId="164">
      <calculatedColumnFormula>N5+O5</calculatedColumnFormula>
    </tableColumn>
    <tableColumn id="3" xr3:uid="{B2B5AE70-63AE-4859-B856-31CC135DC93B}" name="Hits" dataDxfId="163"/>
    <tableColumn id="4" xr3:uid="{662C673A-0BEE-47F1-B874-5B587E464FA1}" name="Fallas" dataDxfId="16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70EFD31-F51D-49A3-B9CA-87A255088C36}" name="Tabla30" displayName="Tabla30" ref="L51:O53" totalsRowShown="0" headerRowDxfId="5" dataDxfId="4">
  <autoFilter ref="L51:O53" xr:uid="{F70EFD31-F51D-49A3-B9CA-87A255088C36}"/>
  <tableColumns count="4">
    <tableColumn id="1" xr3:uid="{EDAB0EC1-C9FC-4B55-A560-F732A5C28530}" name="Marcos Asignados" dataDxfId="3"/>
    <tableColumn id="2" xr3:uid="{4C35B255-6F92-4CE7-AA98-C2521A1C0E53}" name="Total referencias" dataDxfId="2">
      <calculatedColumnFormula>N52+O52</calculatedColumnFormula>
    </tableColumn>
    <tableColumn id="3" xr3:uid="{1B800012-7501-461E-82AA-51698B35C60A}" name="Hits" dataDxfId="1"/>
    <tableColumn id="4" xr3:uid="{72BC9675-5630-418B-8F63-7923BF7BA637}" name="Falla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392D53-8D05-4656-8189-04055989BE00}" name="Tabla4" displayName="Tabla4" ref="B9:E11" totalsRowShown="0" headerRowDxfId="161" dataDxfId="160">
  <autoFilter ref="B9:E11" xr:uid="{BB392D53-8D05-4656-8189-04055989BE00}"/>
  <tableColumns count="4">
    <tableColumn id="1" xr3:uid="{4C537947-7076-4A60-955F-ECA684710009}" name="Marcos Asignados" dataDxfId="159"/>
    <tableColumn id="2" xr3:uid="{0FBD9E11-61D5-4A46-BA2F-7E519C53FC3B}" name="Total referencias" dataDxfId="158">
      <calculatedColumnFormula>D10+E10</calculatedColumnFormula>
    </tableColumn>
    <tableColumn id="3" xr3:uid="{A37FFF05-31C7-488E-931B-89A2A4F731AD}" name="Hits" dataDxfId="157"/>
    <tableColumn id="4" xr3:uid="{BDFFD82E-EFE6-4B29-AB78-5C6A5269D1B4}" name="Fallas" dataDxfId="1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8DC73B-15AE-4D69-8430-B13A8EED050F}" name="Tabla5" displayName="Tabla5" ref="G9:J11" totalsRowShown="0" headerRowDxfId="155" dataDxfId="154">
  <autoFilter ref="G9:J11" xr:uid="{D98DC73B-15AE-4D69-8430-B13A8EED050F}"/>
  <tableColumns count="4">
    <tableColumn id="1" xr3:uid="{75D7CC1C-F875-4EC6-AA7E-AE9105B49189}" name="Marcos Asignados" dataDxfId="153"/>
    <tableColumn id="2" xr3:uid="{CDC1DE17-BB8F-4E46-8057-6B6E9B04F9D3}" name="Total referencias" dataDxfId="152">
      <calculatedColumnFormula>I10+J10</calculatedColumnFormula>
    </tableColumn>
    <tableColumn id="3" xr3:uid="{CCC85016-C4CB-4F61-8F86-574F2C0B5BDD}" name="Hits" dataDxfId="151"/>
    <tableColumn id="4" xr3:uid="{55109BBC-CA05-4CBA-A8C7-6B02642614E3}" name="Fallas" dataDxfId="1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8B53DA-8B8D-43BF-B64B-D5F58D776B96}" name="Tabla6" displayName="Tabla6" ref="L9:O11" totalsRowShown="0" headerRowDxfId="149" dataDxfId="148">
  <autoFilter ref="L9:O11" xr:uid="{7D8B53DA-8B8D-43BF-B64B-D5F58D776B96}"/>
  <tableColumns count="4">
    <tableColumn id="1" xr3:uid="{76FAD5BA-EFD0-496D-96BF-D028FEF99FB7}" name="Marcos Asignados" dataDxfId="147"/>
    <tableColumn id="2" xr3:uid="{1FE304CB-7896-4FB5-BD37-33651CFBC402}" name="Total referencias" dataDxfId="146">
      <calculatedColumnFormula>N10+O10</calculatedColumnFormula>
    </tableColumn>
    <tableColumn id="3" xr3:uid="{79D6A37C-9A5A-4BD4-87B3-75899C962B12}" name="Hits" dataDxfId="145"/>
    <tableColumn id="4" xr3:uid="{4705C21E-AA8C-4F45-A520-9476F33AFC6F}" name="Fallas" dataDxfId="1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ABE209-417D-4288-8136-669C917F6B97}" name="Tabla7" displayName="Tabla7" ref="B14:E16" totalsRowShown="0" headerRowDxfId="143" dataDxfId="142">
  <autoFilter ref="B14:E16" xr:uid="{09ABE209-417D-4288-8136-669C917F6B97}"/>
  <tableColumns count="4">
    <tableColumn id="1" xr3:uid="{F397E261-786D-43A8-B6E5-5094B8BBF057}" name="Marcos Asignados" dataDxfId="141"/>
    <tableColumn id="2" xr3:uid="{81DD9A54-5859-45A4-8FDC-88723B09A31D}" name="Total referencias" dataDxfId="140">
      <calculatedColumnFormula>D15+E15</calculatedColumnFormula>
    </tableColumn>
    <tableColumn id="3" xr3:uid="{BD56D6CF-D04E-4A18-AB22-33F6D8A9A6AD}" name="Hits" dataDxfId="139"/>
    <tableColumn id="4" xr3:uid="{BEA1D013-BE75-42BB-A64A-EE6F42C134BB}" name="Fallas" dataDxfId="1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35AA70-5B2B-4D8A-B494-98C006A64068}" name="Tabla8" displayName="Tabla8" ref="G14:J16" totalsRowShown="0" headerRowDxfId="137" dataDxfId="136">
  <autoFilter ref="G14:J16" xr:uid="{F535AA70-5B2B-4D8A-B494-98C006A64068}"/>
  <tableColumns count="4">
    <tableColumn id="1" xr3:uid="{83DDF891-6918-42E0-B76A-5992240378A7}" name="Marcos Asignados" dataDxfId="135"/>
    <tableColumn id="2" xr3:uid="{F9398C66-97DD-45DD-853C-21FF96C3D7FC}" name="Total referencias" dataDxfId="134">
      <calculatedColumnFormula>I15+J15</calculatedColumnFormula>
    </tableColumn>
    <tableColumn id="3" xr3:uid="{4109F6D7-767C-4561-8BFB-E7725EAC2F5B}" name="Hits" dataDxfId="133"/>
    <tableColumn id="4" xr3:uid="{9B342A41-DE41-4F79-ADCA-E0DC72534ECB}" name="Fallas" dataDxfId="1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F68916-238E-4E77-9C7C-3F87F888C7D2}" name="Tabla9" displayName="Tabla9" ref="L14:O16" totalsRowShown="0" headerRowDxfId="131" dataDxfId="130">
  <autoFilter ref="L14:O16" xr:uid="{1CF68916-238E-4E77-9C7C-3F87F888C7D2}"/>
  <tableColumns count="4">
    <tableColumn id="1" xr3:uid="{97157743-62D7-40F9-82EC-CE8CA49E2E24}" name="Marcos Asignados" dataDxfId="129"/>
    <tableColumn id="2" xr3:uid="{BE5664AF-7EEA-41A7-9682-8FE06B475631}" name="Total referencias" dataDxfId="128">
      <calculatedColumnFormula>N15+O15</calculatedColumnFormula>
    </tableColumn>
    <tableColumn id="3" xr3:uid="{325E699B-5111-4BC0-85FB-5929DA16FCD1}" name="Hits" dataDxfId="127"/>
    <tableColumn id="4" xr3:uid="{7FC71A9A-CB8E-4B34-9888-FF7AC8F4746F}" name="Fallas" dataDxfId="1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3296-7310-4CAA-8DE7-372F4618D7A6}">
  <dimension ref="A3:T111"/>
  <sheetViews>
    <sheetView tabSelected="1" topLeftCell="A79" zoomScaleNormal="100" workbookViewId="0">
      <selection activeCell="F115" sqref="F115"/>
    </sheetView>
  </sheetViews>
  <sheetFormatPr baseColWidth="10" defaultRowHeight="15" x14ac:dyDescent="0.25"/>
  <cols>
    <col min="2" max="2" width="24.140625" customWidth="1"/>
    <col min="3" max="3" width="22.7109375" customWidth="1"/>
    <col min="4" max="4" width="13.28515625" customWidth="1"/>
    <col min="5" max="5" width="13" customWidth="1"/>
    <col min="7" max="7" width="24.140625" customWidth="1"/>
    <col min="8" max="8" width="22.7109375" customWidth="1"/>
    <col min="12" max="12" width="24.140625" customWidth="1"/>
    <col min="13" max="13" width="22.7109375" customWidth="1"/>
    <col min="17" max="17" width="16.85546875" bestFit="1" customWidth="1"/>
    <col min="18" max="18" width="15.85546875" bestFit="1" customWidth="1"/>
  </cols>
  <sheetData>
    <row r="3" spans="2:20" x14ac:dyDescent="0.25">
      <c r="B3" s="6" t="s">
        <v>4</v>
      </c>
      <c r="C3" s="6"/>
      <c r="D3" s="6"/>
      <c r="E3" s="6"/>
      <c r="F3" s="3"/>
      <c r="G3" s="6" t="s">
        <v>5</v>
      </c>
      <c r="H3" s="6"/>
      <c r="I3" s="6"/>
      <c r="J3" s="6"/>
      <c r="K3" s="3"/>
      <c r="L3" s="6" t="s">
        <v>6</v>
      </c>
      <c r="M3" s="6"/>
      <c r="N3" s="6"/>
      <c r="O3" s="6"/>
      <c r="P3" s="3"/>
      <c r="Q3" s="2"/>
      <c r="R3" s="2"/>
      <c r="S3" s="2"/>
      <c r="T3" s="2"/>
    </row>
    <row r="4" spans="2:20" x14ac:dyDescent="0.25">
      <c r="B4" s="1" t="s">
        <v>0</v>
      </c>
      <c r="C4" s="1" t="s">
        <v>1</v>
      </c>
      <c r="D4" s="1" t="s">
        <v>2</v>
      </c>
      <c r="E4" s="1" t="s">
        <v>3</v>
      </c>
      <c r="F4" s="1"/>
      <c r="G4" s="1" t="s">
        <v>0</v>
      </c>
      <c r="H4" s="1" t="s">
        <v>1</v>
      </c>
      <c r="I4" s="1" t="s">
        <v>2</v>
      </c>
      <c r="J4" s="1" t="s">
        <v>3</v>
      </c>
      <c r="K4" s="1"/>
      <c r="L4" s="1" t="s">
        <v>0</v>
      </c>
      <c r="M4" s="1" t="s">
        <v>1</v>
      </c>
      <c r="N4" s="1" t="s">
        <v>2</v>
      </c>
      <c r="O4" s="1" t="s">
        <v>3</v>
      </c>
      <c r="P4" s="1"/>
      <c r="Q4" s="2"/>
      <c r="R4" s="1">
        <v>512</v>
      </c>
      <c r="S4" s="1">
        <v>1024</v>
      </c>
      <c r="T4" s="1">
        <v>2048</v>
      </c>
    </row>
    <row r="5" spans="2:20" x14ac:dyDescent="0.25">
      <c r="B5" s="1">
        <v>4</v>
      </c>
      <c r="C5" s="1">
        <f>D5+E5</f>
        <v>1869</v>
      </c>
      <c r="D5" s="1">
        <v>1866</v>
      </c>
      <c r="E5" s="1">
        <v>3</v>
      </c>
      <c r="F5" s="1"/>
      <c r="G5" s="1">
        <v>4</v>
      </c>
      <c r="H5" s="1">
        <f>I5+J5</f>
        <v>1869</v>
      </c>
      <c r="I5" s="1">
        <v>1867</v>
      </c>
      <c r="J5" s="1">
        <v>2</v>
      </c>
      <c r="K5" s="1"/>
      <c r="L5" s="1">
        <v>4</v>
      </c>
      <c r="M5" s="1">
        <f>N5+O5</f>
        <v>1869</v>
      </c>
      <c r="N5" s="1">
        <v>1867</v>
      </c>
      <c r="O5" s="1">
        <v>2</v>
      </c>
      <c r="P5" s="1"/>
      <c r="Q5" t="s">
        <v>34</v>
      </c>
      <c r="R5" s="1">
        <f>E5</f>
        <v>3</v>
      </c>
      <c r="S5" s="1">
        <f>J5</f>
        <v>2</v>
      </c>
      <c r="T5" s="1">
        <f>O5</f>
        <v>2</v>
      </c>
    </row>
    <row r="6" spans="2:20" x14ac:dyDescent="0.25">
      <c r="B6" s="1">
        <v>8</v>
      </c>
      <c r="C6" s="1">
        <f>D6+E6</f>
        <v>1869</v>
      </c>
      <c r="D6" s="1">
        <v>1866</v>
      </c>
      <c r="E6" s="1">
        <v>3</v>
      </c>
      <c r="F6" s="1"/>
      <c r="G6" s="1">
        <v>8</v>
      </c>
      <c r="H6" s="1">
        <f>I6+J6</f>
        <v>1869</v>
      </c>
      <c r="I6" s="1">
        <v>1867</v>
      </c>
      <c r="J6" s="1">
        <v>2</v>
      </c>
      <c r="K6" s="1"/>
      <c r="L6" s="1">
        <v>8</v>
      </c>
      <c r="M6" s="1">
        <f>N6+O6</f>
        <v>1869</v>
      </c>
      <c r="N6" s="1">
        <v>1867</v>
      </c>
      <c r="O6" s="1">
        <v>2</v>
      </c>
      <c r="P6" s="1"/>
      <c r="Q6" t="s">
        <v>35</v>
      </c>
      <c r="R6" s="1">
        <f>E6</f>
        <v>3</v>
      </c>
      <c r="S6" s="1">
        <f>J6</f>
        <v>2</v>
      </c>
      <c r="T6" s="1">
        <f>O6</f>
        <v>2</v>
      </c>
    </row>
    <row r="7" spans="2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5">
      <c r="B8" s="6" t="s">
        <v>7</v>
      </c>
      <c r="C8" s="6"/>
      <c r="D8" s="6"/>
      <c r="E8" s="6"/>
      <c r="F8" s="1"/>
      <c r="G8" s="6" t="s">
        <v>8</v>
      </c>
      <c r="H8" s="6"/>
      <c r="I8" s="6"/>
      <c r="J8" s="6"/>
      <c r="K8" s="1"/>
      <c r="L8" s="6" t="s">
        <v>9</v>
      </c>
      <c r="M8" s="6"/>
      <c r="N8" s="6"/>
      <c r="O8" s="6"/>
      <c r="P8" s="1"/>
    </row>
    <row r="9" spans="2:20" x14ac:dyDescent="0.25">
      <c r="B9" s="1" t="s">
        <v>0</v>
      </c>
      <c r="C9" s="1" t="s">
        <v>1</v>
      </c>
      <c r="D9" s="1" t="s">
        <v>2</v>
      </c>
      <c r="E9" s="1" t="s">
        <v>3</v>
      </c>
      <c r="G9" s="1" t="s">
        <v>0</v>
      </c>
      <c r="H9" s="1" t="s">
        <v>1</v>
      </c>
      <c r="I9" s="1" t="s">
        <v>2</v>
      </c>
      <c r="J9" s="1" t="s">
        <v>3</v>
      </c>
      <c r="L9" s="1" t="s">
        <v>0</v>
      </c>
      <c r="M9" s="1" t="s">
        <v>1</v>
      </c>
      <c r="N9" s="1" t="s">
        <v>2</v>
      </c>
      <c r="O9" s="1" t="s">
        <v>3</v>
      </c>
      <c r="Q9" s="2"/>
      <c r="R9" s="1">
        <v>512</v>
      </c>
      <c r="S9" s="1">
        <v>1024</v>
      </c>
      <c r="T9" s="1">
        <v>2048</v>
      </c>
    </row>
    <row r="10" spans="2:20" x14ac:dyDescent="0.25">
      <c r="B10" s="1">
        <v>4</v>
      </c>
      <c r="C10" s="1">
        <f>D10+E10</f>
        <v>17033</v>
      </c>
      <c r="D10" s="1">
        <v>17014</v>
      </c>
      <c r="E10" s="1">
        <v>19</v>
      </c>
      <c r="G10" s="1">
        <v>4</v>
      </c>
      <c r="H10" s="1">
        <f>I10+J10</f>
        <v>17033</v>
      </c>
      <c r="I10" s="1">
        <v>17023</v>
      </c>
      <c r="J10" s="1">
        <v>10</v>
      </c>
      <c r="L10" s="1">
        <v>4</v>
      </c>
      <c r="M10" s="1">
        <f>N10+O10</f>
        <v>17033</v>
      </c>
      <c r="N10" s="1">
        <v>17028</v>
      </c>
      <c r="O10" s="1">
        <v>5</v>
      </c>
      <c r="Q10" t="s">
        <v>34</v>
      </c>
      <c r="R10" s="1">
        <f>E10</f>
        <v>19</v>
      </c>
      <c r="S10" s="1">
        <f>J10</f>
        <v>10</v>
      </c>
      <c r="T10" s="1">
        <f>O10</f>
        <v>5</v>
      </c>
    </row>
    <row r="11" spans="2:20" x14ac:dyDescent="0.25">
      <c r="B11" s="1">
        <v>8</v>
      </c>
      <c r="C11" s="1">
        <f>D11+E11</f>
        <v>17033</v>
      </c>
      <c r="D11" s="1">
        <v>17014</v>
      </c>
      <c r="E11" s="1">
        <v>19</v>
      </c>
      <c r="F11" s="3"/>
      <c r="G11" s="1">
        <v>8</v>
      </c>
      <c r="H11" s="1">
        <f>I11+J11</f>
        <v>17033</v>
      </c>
      <c r="I11" s="1">
        <v>17023</v>
      </c>
      <c r="J11" s="1">
        <v>10</v>
      </c>
      <c r="K11" s="3"/>
      <c r="L11" s="1">
        <v>8</v>
      </c>
      <c r="M11" s="1">
        <f>N11+O11</f>
        <v>17033</v>
      </c>
      <c r="N11" s="1">
        <v>17028</v>
      </c>
      <c r="O11" s="1">
        <v>5</v>
      </c>
      <c r="P11" s="3"/>
      <c r="Q11" t="s">
        <v>35</v>
      </c>
      <c r="R11" s="1">
        <f>E11</f>
        <v>19</v>
      </c>
      <c r="S11" s="1">
        <f>J11</f>
        <v>10</v>
      </c>
      <c r="T11" s="1">
        <f>O11</f>
        <v>5</v>
      </c>
    </row>
    <row r="12" spans="2:20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6" t="s">
        <v>10</v>
      </c>
      <c r="C13" s="6"/>
      <c r="D13" s="6"/>
      <c r="E13" s="6"/>
      <c r="F13" s="1"/>
      <c r="G13" s="6" t="s">
        <v>11</v>
      </c>
      <c r="H13" s="6"/>
      <c r="I13" s="6"/>
      <c r="J13" s="6"/>
      <c r="K13" s="1"/>
      <c r="L13" s="6" t="s">
        <v>12</v>
      </c>
      <c r="M13" s="6"/>
      <c r="N13" s="6"/>
      <c r="O13" s="6"/>
      <c r="P13" s="1"/>
      <c r="Q13" s="1"/>
      <c r="R13" s="1"/>
      <c r="S13" s="1"/>
      <c r="T13" s="1"/>
    </row>
    <row r="14" spans="2:20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/>
      <c r="G14" s="1" t="s">
        <v>0</v>
      </c>
      <c r="H14" s="1" t="s">
        <v>1</v>
      </c>
      <c r="I14" s="1" t="s">
        <v>2</v>
      </c>
      <c r="J14" s="1" t="s">
        <v>3</v>
      </c>
      <c r="K14" s="1"/>
      <c r="L14" s="1" t="s">
        <v>0</v>
      </c>
      <c r="M14" s="1" t="s">
        <v>1</v>
      </c>
      <c r="N14" s="1" t="s">
        <v>2</v>
      </c>
      <c r="O14" s="1" t="s">
        <v>3</v>
      </c>
      <c r="P14" s="1"/>
      <c r="Q14" s="2"/>
      <c r="R14" s="1">
        <v>512</v>
      </c>
      <c r="S14" s="1">
        <v>1024</v>
      </c>
      <c r="T14" s="1">
        <v>2048</v>
      </c>
    </row>
    <row r="15" spans="2:20" x14ac:dyDescent="0.25">
      <c r="B15" s="1">
        <v>4</v>
      </c>
      <c r="C15" s="1">
        <f>D15+E15</f>
        <v>34373</v>
      </c>
      <c r="D15" s="1">
        <v>34336</v>
      </c>
      <c r="E15" s="1">
        <v>37</v>
      </c>
      <c r="F15" s="1"/>
      <c r="G15" s="1">
        <v>4</v>
      </c>
      <c r="H15" s="1">
        <f>I15+J15</f>
        <v>34373</v>
      </c>
      <c r="I15" s="1">
        <v>34354</v>
      </c>
      <c r="J15" s="1">
        <v>19</v>
      </c>
      <c r="K15" s="1"/>
      <c r="L15" s="1">
        <v>4</v>
      </c>
      <c r="M15" s="1">
        <f>N15+O15</f>
        <v>34373</v>
      </c>
      <c r="N15" s="1">
        <v>34363</v>
      </c>
      <c r="O15" s="1">
        <v>10</v>
      </c>
      <c r="P15" s="1"/>
      <c r="Q15" t="s">
        <v>34</v>
      </c>
      <c r="R15" s="1">
        <f>E15</f>
        <v>37</v>
      </c>
      <c r="S15" s="1">
        <f>J15</f>
        <v>19</v>
      </c>
      <c r="T15" s="1">
        <f>O15</f>
        <v>10</v>
      </c>
    </row>
    <row r="16" spans="2:20" x14ac:dyDescent="0.25">
      <c r="B16" s="1">
        <v>8</v>
      </c>
      <c r="C16" s="1">
        <f>D16+E16</f>
        <v>34373</v>
      </c>
      <c r="D16" s="1">
        <v>34335</v>
      </c>
      <c r="E16" s="1">
        <v>38</v>
      </c>
      <c r="F16" s="1"/>
      <c r="G16" s="1">
        <v>8</v>
      </c>
      <c r="H16" s="1">
        <f>I16+J16</f>
        <v>34373</v>
      </c>
      <c r="I16" s="1">
        <v>34354</v>
      </c>
      <c r="J16" s="1">
        <v>19</v>
      </c>
      <c r="K16" s="1"/>
      <c r="L16" s="1">
        <v>8</v>
      </c>
      <c r="M16" s="1">
        <f>N16+O16</f>
        <v>34373</v>
      </c>
      <c r="N16" s="1">
        <v>34363</v>
      </c>
      <c r="O16" s="1">
        <v>10</v>
      </c>
      <c r="P16" s="1"/>
      <c r="Q16" t="s">
        <v>35</v>
      </c>
      <c r="R16" s="1">
        <f>E16</f>
        <v>38</v>
      </c>
      <c r="S16" s="1">
        <f>J16</f>
        <v>19</v>
      </c>
      <c r="T16" s="1">
        <f>O16</f>
        <v>10</v>
      </c>
    </row>
    <row r="18" spans="1:20" x14ac:dyDescent="0.25">
      <c r="B18" s="6" t="s">
        <v>13</v>
      </c>
      <c r="C18" s="6"/>
      <c r="D18" s="6"/>
      <c r="E18" s="6"/>
      <c r="G18" s="6" t="s">
        <v>14</v>
      </c>
      <c r="H18" s="6"/>
      <c r="I18" s="6"/>
      <c r="J18" s="6"/>
      <c r="L18" s="6" t="s">
        <v>15</v>
      </c>
      <c r="M18" s="6"/>
      <c r="N18" s="6"/>
      <c r="O18" s="6"/>
    </row>
    <row r="19" spans="1:20" x14ac:dyDescent="0.25">
      <c r="B19" s="1" t="s">
        <v>0</v>
      </c>
      <c r="C19" s="1" t="s">
        <v>1</v>
      </c>
      <c r="D19" s="1" t="s">
        <v>2</v>
      </c>
      <c r="E19" s="1" t="s">
        <v>3</v>
      </c>
      <c r="G19" s="1" t="s">
        <v>0</v>
      </c>
      <c r="H19" s="1" t="s">
        <v>1</v>
      </c>
      <c r="I19" s="1" t="s">
        <v>2</v>
      </c>
      <c r="J19" s="1" t="s">
        <v>3</v>
      </c>
      <c r="L19" s="1" t="s">
        <v>0</v>
      </c>
      <c r="M19" s="1" t="s">
        <v>1</v>
      </c>
      <c r="N19" s="1" t="s">
        <v>2</v>
      </c>
      <c r="O19" s="1" t="s">
        <v>3</v>
      </c>
      <c r="Q19" s="2"/>
      <c r="R19" s="1">
        <v>512</v>
      </c>
      <c r="S19" s="1">
        <v>1024</v>
      </c>
      <c r="T19" s="1">
        <v>2048</v>
      </c>
    </row>
    <row r="20" spans="1:20" x14ac:dyDescent="0.25">
      <c r="B20" s="1">
        <v>4</v>
      </c>
      <c r="C20" s="1">
        <f>D20+E20</f>
        <v>69665</v>
      </c>
      <c r="D20" s="1">
        <v>69590</v>
      </c>
      <c r="E20" s="1">
        <v>75</v>
      </c>
      <c r="G20" s="1">
        <v>4</v>
      </c>
      <c r="H20" s="1">
        <f>I20+J20</f>
        <v>69665</v>
      </c>
      <c r="I20" s="1">
        <v>69627</v>
      </c>
      <c r="J20" s="1">
        <v>38</v>
      </c>
      <c r="L20" s="1">
        <v>4</v>
      </c>
      <c r="M20" s="1">
        <f>N20+O20</f>
        <v>69665</v>
      </c>
      <c r="N20" s="1">
        <v>69645</v>
      </c>
      <c r="O20" s="1">
        <v>20</v>
      </c>
      <c r="Q20" t="s">
        <v>34</v>
      </c>
      <c r="R20" s="1">
        <f>E20</f>
        <v>75</v>
      </c>
      <c r="S20" s="1">
        <f>J20</f>
        <v>38</v>
      </c>
      <c r="T20" s="1">
        <f>O20</f>
        <v>20</v>
      </c>
    </row>
    <row r="21" spans="1:20" x14ac:dyDescent="0.25">
      <c r="B21" s="1">
        <v>8</v>
      </c>
      <c r="C21" s="1">
        <f>D21+E21</f>
        <v>69665</v>
      </c>
      <c r="D21" s="1">
        <v>69591</v>
      </c>
      <c r="E21" s="1">
        <v>74</v>
      </c>
      <c r="G21" s="1">
        <v>8</v>
      </c>
      <c r="H21" s="1">
        <f>I21+J21</f>
        <v>69665</v>
      </c>
      <c r="I21" s="1">
        <v>69627</v>
      </c>
      <c r="J21" s="1">
        <v>38</v>
      </c>
      <c r="L21" s="1">
        <v>8</v>
      </c>
      <c r="M21" s="1">
        <f>N21+O21</f>
        <v>69665</v>
      </c>
      <c r="N21" s="1">
        <v>69645</v>
      </c>
      <c r="O21" s="1">
        <v>20</v>
      </c>
      <c r="Q21" t="s">
        <v>35</v>
      </c>
      <c r="R21" s="1">
        <f>E21</f>
        <v>74</v>
      </c>
      <c r="S21" s="1">
        <f>J21</f>
        <v>38</v>
      </c>
      <c r="T21" s="1">
        <f>O21</f>
        <v>20</v>
      </c>
    </row>
    <row r="23" spans="1:20" x14ac:dyDescent="0.25">
      <c r="B23" s="6" t="s">
        <v>16</v>
      </c>
      <c r="C23" s="6"/>
      <c r="D23" s="6"/>
      <c r="E23" s="6"/>
      <c r="G23" s="6" t="s">
        <v>17</v>
      </c>
      <c r="H23" s="6"/>
      <c r="I23" s="6"/>
      <c r="J23" s="6"/>
      <c r="L23" s="6" t="s">
        <v>18</v>
      </c>
      <c r="M23" s="6"/>
      <c r="N23" s="6"/>
      <c r="O23" s="6"/>
    </row>
    <row r="24" spans="1:20" x14ac:dyDescent="0.25">
      <c r="B24" s="1" t="s">
        <v>0</v>
      </c>
      <c r="C24" s="1" t="s">
        <v>1</v>
      </c>
      <c r="D24" s="1" t="s">
        <v>2</v>
      </c>
      <c r="E24" s="1" t="s">
        <v>3</v>
      </c>
      <c r="G24" s="1" t="s">
        <v>0</v>
      </c>
      <c r="H24" s="1" t="s">
        <v>1</v>
      </c>
      <c r="I24" s="1" t="s">
        <v>2</v>
      </c>
      <c r="J24" s="1" t="s">
        <v>3</v>
      </c>
      <c r="L24" s="1" t="s">
        <v>0</v>
      </c>
      <c r="M24" s="1" t="s">
        <v>1</v>
      </c>
      <c r="N24" s="1" t="s">
        <v>2</v>
      </c>
      <c r="O24" s="1" t="s">
        <v>3</v>
      </c>
      <c r="Q24" s="2"/>
      <c r="R24" s="1">
        <v>512</v>
      </c>
      <c r="S24" s="1">
        <v>1024</v>
      </c>
      <c r="T24" s="1">
        <v>2048</v>
      </c>
    </row>
    <row r="25" spans="1:20" x14ac:dyDescent="0.25">
      <c r="B25" s="1">
        <v>4</v>
      </c>
      <c r="C25" s="1">
        <f>D25+E25</f>
        <v>138855</v>
      </c>
      <c r="D25" s="1">
        <v>138710</v>
      </c>
      <c r="E25" s="1">
        <v>145</v>
      </c>
      <c r="G25" s="1">
        <v>4</v>
      </c>
      <c r="H25" s="1">
        <f>I25+J25</f>
        <v>138855</v>
      </c>
      <c r="I25" s="1">
        <v>138781</v>
      </c>
      <c r="J25" s="1">
        <v>74</v>
      </c>
      <c r="L25" s="1">
        <v>4</v>
      </c>
      <c r="M25" s="1">
        <f>N25+O25</f>
        <v>138855</v>
      </c>
      <c r="N25" s="1">
        <v>138818</v>
      </c>
      <c r="O25" s="1">
        <v>37</v>
      </c>
      <c r="Q25" t="s">
        <v>34</v>
      </c>
      <c r="R25" s="1">
        <f>E25</f>
        <v>145</v>
      </c>
      <c r="S25" s="1">
        <f>J25</f>
        <v>74</v>
      </c>
      <c r="T25" s="1">
        <f>O25</f>
        <v>37</v>
      </c>
    </row>
    <row r="26" spans="1:20" x14ac:dyDescent="0.25">
      <c r="B26" s="1">
        <v>8</v>
      </c>
      <c r="C26" s="1">
        <f>D26+E26</f>
        <v>138855</v>
      </c>
      <c r="D26" s="1">
        <v>138708</v>
      </c>
      <c r="E26" s="1">
        <v>147</v>
      </c>
      <c r="G26" s="1">
        <v>8</v>
      </c>
      <c r="H26" s="1">
        <f>I26+J26</f>
        <v>138855</v>
      </c>
      <c r="I26" s="1">
        <v>138782</v>
      </c>
      <c r="J26" s="1">
        <v>73</v>
      </c>
      <c r="L26" s="1">
        <v>8</v>
      </c>
      <c r="M26" s="1">
        <f>N26+O26</f>
        <v>138855</v>
      </c>
      <c r="N26" s="1">
        <v>138817</v>
      </c>
      <c r="O26" s="1">
        <v>38</v>
      </c>
      <c r="Q26" t="s">
        <v>35</v>
      </c>
      <c r="R26" s="1">
        <f>E26</f>
        <v>147</v>
      </c>
      <c r="S26" s="1">
        <f>J26</f>
        <v>73</v>
      </c>
      <c r="T26" s="1">
        <f>O26</f>
        <v>38</v>
      </c>
    </row>
    <row r="28" spans="1:2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30" spans="1:20" x14ac:dyDescent="0.25">
      <c r="B30" s="6" t="s">
        <v>19</v>
      </c>
      <c r="C30" s="6"/>
      <c r="D30" s="6"/>
      <c r="E30" s="6"/>
      <c r="F30" s="3"/>
      <c r="G30" s="6" t="s">
        <v>20</v>
      </c>
      <c r="H30" s="6"/>
      <c r="I30" s="6"/>
      <c r="J30" s="6"/>
      <c r="K30" s="3"/>
      <c r="L30" s="6" t="s">
        <v>21</v>
      </c>
      <c r="M30" s="6"/>
      <c r="N30" s="6"/>
      <c r="O30" s="6"/>
    </row>
    <row r="31" spans="1:20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/>
      <c r="G31" s="1" t="s">
        <v>0</v>
      </c>
      <c r="H31" s="1" t="s">
        <v>1</v>
      </c>
      <c r="I31" s="1" t="s">
        <v>2</v>
      </c>
      <c r="J31" s="1" t="s">
        <v>3</v>
      </c>
      <c r="K31" s="1"/>
      <c r="L31" s="1" t="s">
        <v>0</v>
      </c>
      <c r="M31" s="1" t="s">
        <v>1</v>
      </c>
      <c r="N31" s="1" t="s">
        <v>2</v>
      </c>
      <c r="O31" s="1" t="s">
        <v>3</v>
      </c>
      <c r="Q31" s="2"/>
      <c r="R31" s="1">
        <v>512</v>
      </c>
      <c r="S31" s="1">
        <v>1024</v>
      </c>
      <c r="T31" s="1">
        <v>2048</v>
      </c>
    </row>
    <row r="32" spans="1:20" x14ac:dyDescent="0.25">
      <c r="B32" s="1">
        <v>4</v>
      </c>
      <c r="C32" s="1">
        <f>D32+E32</f>
        <v>1869</v>
      </c>
      <c r="D32" s="1">
        <v>1866</v>
      </c>
      <c r="E32" s="1">
        <v>3</v>
      </c>
      <c r="F32" s="1"/>
      <c r="G32" s="1">
        <v>4</v>
      </c>
      <c r="H32" s="1">
        <f>I32+J32</f>
        <v>1869</v>
      </c>
      <c r="I32" s="1">
        <v>1867</v>
      </c>
      <c r="J32" s="1">
        <v>2</v>
      </c>
      <c r="K32" s="1"/>
      <c r="L32" s="1">
        <v>4</v>
      </c>
      <c r="M32" s="1">
        <f>N32+O32</f>
        <v>1869</v>
      </c>
      <c r="N32" s="1">
        <v>1867</v>
      </c>
      <c r="O32" s="1">
        <v>2</v>
      </c>
      <c r="Q32" t="s">
        <v>34</v>
      </c>
      <c r="R32" s="1">
        <f>E32</f>
        <v>3</v>
      </c>
      <c r="S32" s="1">
        <f>J32</f>
        <v>2</v>
      </c>
      <c r="T32" s="1">
        <f>O32</f>
        <v>2</v>
      </c>
    </row>
    <row r="33" spans="2:20" x14ac:dyDescent="0.25">
      <c r="B33" s="1">
        <v>8</v>
      </c>
      <c r="C33" s="1">
        <f>D33+E33</f>
        <v>1869</v>
      </c>
      <c r="D33" s="1">
        <v>1866</v>
      </c>
      <c r="E33" s="1">
        <v>3</v>
      </c>
      <c r="F33" s="1"/>
      <c r="G33" s="1">
        <v>8</v>
      </c>
      <c r="H33" s="1">
        <f>I33+J33</f>
        <v>1869</v>
      </c>
      <c r="I33" s="1">
        <v>1867</v>
      </c>
      <c r="J33" s="1">
        <v>2</v>
      </c>
      <c r="K33" s="1"/>
      <c r="L33" s="1">
        <v>8</v>
      </c>
      <c r="M33" s="1">
        <f>N33+O33</f>
        <v>1869</v>
      </c>
      <c r="N33" s="1">
        <v>1867</v>
      </c>
      <c r="O33" s="1">
        <v>2</v>
      </c>
      <c r="Q33" t="s">
        <v>35</v>
      </c>
      <c r="R33" s="1">
        <f>E33</f>
        <v>3</v>
      </c>
      <c r="S33" s="1">
        <f>J33</f>
        <v>2</v>
      </c>
      <c r="T33" s="1">
        <f>O33</f>
        <v>2</v>
      </c>
    </row>
    <row r="34" spans="2:2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20" x14ac:dyDescent="0.25">
      <c r="B35" s="6" t="s">
        <v>22</v>
      </c>
      <c r="C35" s="6"/>
      <c r="D35" s="6"/>
      <c r="E35" s="6"/>
      <c r="F35" s="1"/>
      <c r="G35" s="6" t="s">
        <v>23</v>
      </c>
      <c r="H35" s="6"/>
      <c r="I35" s="6"/>
      <c r="J35" s="6"/>
      <c r="K35" s="1"/>
      <c r="L35" s="6" t="s">
        <v>24</v>
      </c>
      <c r="M35" s="6"/>
      <c r="N35" s="6"/>
      <c r="O35" s="6"/>
    </row>
    <row r="36" spans="2:20" x14ac:dyDescent="0.25">
      <c r="B36" s="1" t="s">
        <v>0</v>
      </c>
      <c r="C36" s="1" t="s">
        <v>1</v>
      </c>
      <c r="D36" s="1" t="s">
        <v>2</v>
      </c>
      <c r="E36" s="1" t="s">
        <v>3</v>
      </c>
      <c r="G36" s="1" t="s">
        <v>0</v>
      </c>
      <c r="H36" s="1" t="s">
        <v>1</v>
      </c>
      <c r="I36" s="1" t="s">
        <v>2</v>
      </c>
      <c r="J36" s="1" t="s">
        <v>3</v>
      </c>
      <c r="L36" s="1" t="s">
        <v>0</v>
      </c>
      <c r="M36" s="1" t="s">
        <v>1</v>
      </c>
      <c r="N36" s="1" t="s">
        <v>2</v>
      </c>
      <c r="O36" s="1" t="s">
        <v>3</v>
      </c>
      <c r="Q36" s="2"/>
      <c r="R36" s="1">
        <v>512</v>
      </c>
      <c r="S36" s="1">
        <v>1024</v>
      </c>
      <c r="T36" s="1">
        <v>2048</v>
      </c>
    </row>
    <row r="37" spans="2:20" x14ac:dyDescent="0.25">
      <c r="B37" s="1">
        <v>4</v>
      </c>
      <c r="C37" s="1">
        <f>D37+E37</f>
        <v>17033</v>
      </c>
      <c r="D37" s="1">
        <v>17014</v>
      </c>
      <c r="E37" s="1">
        <v>19</v>
      </c>
      <c r="G37" s="1">
        <v>4</v>
      </c>
      <c r="H37" s="1">
        <f>I37+J37</f>
        <v>17033</v>
      </c>
      <c r="I37" s="1">
        <v>17023</v>
      </c>
      <c r="J37" s="1">
        <v>10</v>
      </c>
      <c r="L37" s="1">
        <v>4</v>
      </c>
      <c r="M37" s="1">
        <f>N37+O37</f>
        <v>17033</v>
      </c>
      <c r="N37" s="1">
        <v>17028</v>
      </c>
      <c r="O37" s="1">
        <v>5</v>
      </c>
      <c r="Q37" t="s">
        <v>34</v>
      </c>
      <c r="R37" s="1">
        <f>E37</f>
        <v>19</v>
      </c>
      <c r="S37" s="1">
        <f>J37</f>
        <v>10</v>
      </c>
      <c r="T37" s="1">
        <f>O37</f>
        <v>5</v>
      </c>
    </row>
    <row r="38" spans="2:20" x14ac:dyDescent="0.25">
      <c r="B38" s="1">
        <v>8</v>
      </c>
      <c r="C38" s="1">
        <f>D38+E38</f>
        <v>17033</v>
      </c>
      <c r="D38" s="1">
        <v>17014</v>
      </c>
      <c r="E38" s="1">
        <v>19</v>
      </c>
      <c r="F38" s="3"/>
      <c r="G38" s="1">
        <v>8</v>
      </c>
      <c r="H38" s="1">
        <f>I38+J38</f>
        <v>17033</v>
      </c>
      <c r="I38" s="1">
        <v>17023</v>
      </c>
      <c r="J38" s="1">
        <v>10</v>
      </c>
      <c r="K38" s="3"/>
      <c r="L38" s="1">
        <v>8</v>
      </c>
      <c r="M38" s="1">
        <f>N38+O38</f>
        <v>17033</v>
      </c>
      <c r="N38" s="1">
        <v>17028</v>
      </c>
      <c r="O38" s="1">
        <v>5</v>
      </c>
      <c r="Q38" t="s">
        <v>35</v>
      </c>
      <c r="R38" s="1">
        <f>E38</f>
        <v>19</v>
      </c>
      <c r="S38" s="1">
        <f>J38</f>
        <v>10</v>
      </c>
      <c r="T38" s="1">
        <f>O38</f>
        <v>5</v>
      </c>
    </row>
    <row r="39" spans="2:20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20" x14ac:dyDescent="0.25">
      <c r="B40" s="6" t="s">
        <v>27</v>
      </c>
      <c r="C40" s="6"/>
      <c r="D40" s="6"/>
      <c r="E40" s="6"/>
      <c r="F40" s="1"/>
      <c r="G40" s="6" t="s">
        <v>26</v>
      </c>
      <c r="H40" s="6"/>
      <c r="I40" s="6"/>
      <c r="J40" s="6"/>
      <c r="K40" s="1"/>
      <c r="L40" s="6" t="s">
        <v>25</v>
      </c>
      <c r="M40" s="6"/>
      <c r="N40" s="6"/>
      <c r="O40" s="6"/>
    </row>
    <row r="41" spans="2:20" x14ac:dyDescent="0.25">
      <c r="B41" s="1" t="s">
        <v>0</v>
      </c>
      <c r="C41" s="1" t="s">
        <v>1</v>
      </c>
      <c r="D41" s="1" t="s">
        <v>2</v>
      </c>
      <c r="E41" s="1" t="s">
        <v>3</v>
      </c>
      <c r="F41" s="1"/>
      <c r="G41" s="1" t="s">
        <v>0</v>
      </c>
      <c r="H41" s="1" t="s">
        <v>1</v>
      </c>
      <c r="I41" s="1" t="s">
        <v>2</v>
      </c>
      <c r="J41" s="1" t="s">
        <v>3</v>
      </c>
      <c r="K41" s="1"/>
      <c r="L41" s="1" t="s">
        <v>0</v>
      </c>
      <c r="M41" s="1" t="s">
        <v>1</v>
      </c>
      <c r="N41" s="1" t="s">
        <v>2</v>
      </c>
      <c r="O41" s="1" t="s">
        <v>3</v>
      </c>
      <c r="Q41" s="2"/>
      <c r="R41" s="1">
        <v>512</v>
      </c>
      <c r="S41" s="1">
        <v>1024</v>
      </c>
      <c r="T41" s="1">
        <v>2048</v>
      </c>
    </row>
    <row r="42" spans="2:20" x14ac:dyDescent="0.25">
      <c r="B42" s="1">
        <v>4</v>
      </c>
      <c r="C42" s="1">
        <f>D42+E42</f>
        <v>34373</v>
      </c>
      <c r="D42" s="1">
        <v>34334</v>
      </c>
      <c r="E42" s="1">
        <v>39</v>
      </c>
      <c r="F42" s="1"/>
      <c r="G42" s="1">
        <v>4</v>
      </c>
      <c r="H42" s="1">
        <f>I42+J42</f>
        <v>34373</v>
      </c>
      <c r="I42" s="1">
        <v>34354</v>
      </c>
      <c r="J42" s="1">
        <v>19</v>
      </c>
      <c r="K42" s="1"/>
      <c r="L42" s="1">
        <v>4</v>
      </c>
      <c r="M42" s="1">
        <f>N42+O42</f>
        <v>34373</v>
      </c>
      <c r="N42" s="1">
        <v>34363</v>
      </c>
      <c r="O42" s="1">
        <v>10</v>
      </c>
      <c r="Q42" t="s">
        <v>34</v>
      </c>
      <c r="R42" s="1">
        <f>E42</f>
        <v>39</v>
      </c>
      <c r="S42" s="1">
        <f>J42</f>
        <v>19</v>
      </c>
      <c r="T42" s="1">
        <f>O42</f>
        <v>10</v>
      </c>
    </row>
    <row r="43" spans="2:20" x14ac:dyDescent="0.25">
      <c r="B43" s="1">
        <v>8</v>
      </c>
      <c r="C43" s="1">
        <f>D43+E43</f>
        <v>34373</v>
      </c>
      <c r="D43" s="1">
        <v>34335</v>
      </c>
      <c r="E43" s="1">
        <v>38</v>
      </c>
      <c r="F43" s="1"/>
      <c r="G43" s="1">
        <v>8</v>
      </c>
      <c r="H43" s="1">
        <f>I43+J43</f>
        <v>34373</v>
      </c>
      <c r="I43" s="1">
        <v>34354</v>
      </c>
      <c r="J43" s="1">
        <v>19</v>
      </c>
      <c r="K43" s="1"/>
      <c r="L43" s="1">
        <v>8</v>
      </c>
      <c r="M43" s="1">
        <f>N43+O43</f>
        <v>34373</v>
      </c>
      <c r="N43" s="1">
        <v>34363</v>
      </c>
      <c r="O43" s="1">
        <v>10</v>
      </c>
      <c r="Q43" t="s">
        <v>35</v>
      </c>
      <c r="R43" s="1">
        <f>E43</f>
        <v>38</v>
      </c>
      <c r="S43" s="1">
        <f>J43</f>
        <v>19</v>
      </c>
      <c r="T43" s="1">
        <f>O43</f>
        <v>10</v>
      </c>
    </row>
    <row r="45" spans="2:20" x14ac:dyDescent="0.25">
      <c r="B45" s="6" t="s">
        <v>28</v>
      </c>
      <c r="C45" s="6"/>
      <c r="D45" s="6"/>
      <c r="E45" s="6"/>
      <c r="G45" s="6" t="s">
        <v>29</v>
      </c>
      <c r="H45" s="6"/>
      <c r="I45" s="6"/>
      <c r="J45" s="6"/>
      <c r="L45" s="6" t="s">
        <v>30</v>
      </c>
      <c r="M45" s="6"/>
      <c r="N45" s="6"/>
      <c r="O45" s="6"/>
    </row>
    <row r="46" spans="2:20" x14ac:dyDescent="0.25">
      <c r="B46" s="1" t="s">
        <v>0</v>
      </c>
      <c r="C46" s="1" t="s">
        <v>1</v>
      </c>
      <c r="D46" s="1" t="s">
        <v>2</v>
      </c>
      <c r="E46" s="1" t="s">
        <v>3</v>
      </c>
      <c r="G46" s="1" t="s">
        <v>0</v>
      </c>
      <c r="H46" s="1" t="s">
        <v>1</v>
      </c>
      <c r="I46" s="1" t="s">
        <v>2</v>
      </c>
      <c r="J46" s="1" t="s">
        <v>3</v>
      </c>
      <c r="L46" s="1" t="s">
        <v>0</v>
      </c>
      <c r="M46" s="1" t="s">
        <v>1</v>
      </c>
      <c r="N46" s="1" t="s">
        <v>2</v>
      </c>
      <c r="O46" s="1" t="s">
        <v>3</v>
      </c>
      <c r="Q46" s="2"/>
      <c r="R46" s="1">
        <v>512</v>
      </c>
      <c r="S46" s="1">
        <v>1024</v>
      </c>
      <c r="T46" s="1">
        <v>2048</v>
      </c>
    </row>
    <row r="47" spans="2:20" x14ac:dyDescent="0.25">
      <c r="B47" s="1">
        <v>4</v>
      </c>
      <c r="C47" s="1">
        <f>D47+E47</f>
        <v>69665</v>
      </c>
      <c r="D47" s="1">
        <v>69588</v>
      </c>
      <c r="E47" s="1">
        <v>77</v>
      </c>
      <c r="G47" s="1">
        <v>4</v>
      </c>
      <c r="H47" s="1">
        <f>I47+J47</f>
        <v>69665</v>
      </c>
      <c r="I47" s="1">
        <v>69627</v>
      </c>
      <c r="J47" s="1">
        <v>38</v>
      </c>
      <c r="L47" s="1">
        <v>4</v>
      </c>
      <c r="M47" s="1">
        <f>N47+O47</f>
        <v>69665</v>
      </c>
      <c r="N47" s="1">
        <v>69645</v>
      </c>
      <c r="O47" s="1">
        <v>20</v>
      </c>
      <c r="Q47" t="s">
        <v>34</v>
      </c>
      <c r="R47" s="1">
        <f>E47</f>
        <v>77</v>
      </c>
      <c r="S47" s="1">
        <f>J47</f>
        <v>38</v>
      </c>
      <c r="T47" s="1">
        <f>O47</f>
        <v>20</v>
      </c>
    </row>
    <row r="48" spans="2:20" x14ac:dyDescent="0.25">
      <c r="B48" s="1">
        <v>8</v>
      </c>
      <c r="C48" s="1">
        <f>D48+E48</f>
        <v>69665</v>
      </c>
      <c r="D48" s="1">
        <v>69590</v>
      </c>
      <c r="E48" s="1">
        <v>75</v>
      </c>
      <c r="G48" s="1">
        <v>8</v>
      </c>
      <c r="H48" s="1">
        <f>I48+J48</f>
        <v>69665</v>
      </c>
      <c r="I48" s="1">
        <v>69627</v>
      </c>
      <c r="J48" s="1">
        <v>38</v>
      </c>
      <c r="L48" s="1">
        <v>8</v>
      </c>
      <c r="M48" s="1">
        <f>N48+O48</f>
        <v>69665</v>
      </c>
      <c r="N48" s="1">
        <v>69645</v>
      </c>
      <c r="O48" s="1">
        <v>20</v>
      </c>
      <c r="Q48" t="s">
        <v>35</v>
      </c>
      <c r="R48" s="1">
        <f>E48</f>
        <v>75</v>
      </c>
      <c r="S48" s="1">
        <f>J48</f>
        <v>38</v>
      </c>
      <c r="T48" s="1">
        <f>O48</f>
        <v>20</v>
      </c>
    </row>
    <row r="50" spans="2:20" x14ac:dyDescent="0.25">
      <c r="B50" s="6" t="s">
        <v>33</v>
      </c>
      <c r="C50" s="6"/>
      <c r="D50" s="6"/>
      <c r="E50" s="6"/>
      <c r="G50" s="6" t="s">
        <v>32</v>
      </c>
      <c r="H50" s="6"/>
      <c r="I50" s="6"/>
      <c r="J50" s="6"/>
      <c r="L50" s="6" t="s">
        <v>31</v>
      </c>
      <c r="M50" s="6"/>
      <c r="N50" s="6"/>
      <c r="O50" s="6"/>
    </row>
    <row r="51" spans="2:20" x14ac:dyDescent="0.25">
      <c r="B51" s="1" t="s">
        <v>0</v>
      </c>
      <c r="C51" s="1" t="s">
        <v>1</v>
      </c>
      <c r="D51" s="1" t="s">
        <v>2</v>
      </c>
      <c r="E51" s="1" t="s">
        <v>3</v>
      </c>
      <c r="G51" s="1" t="s">
        <v>0</v>
      </c>
      <c r="H51" s="1" t="s">
        <v>1</v>
      </c>
      <c r="I51" s="1" t="s">
        <v>2</v>
      </c>
      <c r="J51" s="1" t="s">
        <v>3</v>
      </c>
      <c r="L51" s="1" t="s">
        <v>0</v>
      </c>
      <c r="M51" s="1" t="s">
        <v>1</v>
      </c>
      <c r="N51" s="1" t="s">
        <v>2</v>
      </c>
      <c r="O51" s="1" t="s">
        <v>3</v>
      </c>
      <c r="Q51" s="2"/>
      <c r="R51" s="1">
        <v>512</v>
      </c>
      <c r="S51" s="1">
        <v>1024</v>
      </c>
      <c r="T51" s="1">
        <v>2048</v>
      </c>
    </row>
    <row r="52" spans="2:20" x14ac:dyDescent="0.25">
      <c r="B52" s="1">
        <v>4</v>
      </c>
      <c r="C52" s="1">
        <f>D52+E52</f>
        <v>138855</v>
      </c>
      <c r="D52" s="1">
        <v>138708</v>
      </c>
      <c r="E52" s="1">
        <v>147</v>
      </c>
      <c r="G52" s="1">
        <v>4</v>
      </c>
      <c r="H52" s="1">
        <f>I52+J52</f>
        <v>138855</v>
      </c>
      <c r="I52" s="1">
        <v>138782</v>
      </c>
      <c r="J52" s="1">
        <v>73</v>
      </c>
      <c r="L52" s="1">
        <v>4</v>
      </c>
      <c r="M52" s="1">
        <f>N52+O52</f>
        <v>138855</v>
      </c>
      <c r="N52" s="1">
        <v>138818</v>
      </c>
      <c r="O52" s="1">
        <v>37</v>
      </c>
      <c r="Q52" t="s">
        <v>34</v>
      </c>
      <c r="R52" s="1">
        <f>E52</f>
        <v>147</v>
      </c>
      <c r="S52" s="1">
        <f>J52</f>
        <v>73</v>
      </c>
      <c r="T52" s="1">
        <f>O52</f>
        <v>37</v>
      </c>
    </row>
    <row r="53" spans="2:20" x14ac:dyDescent="0.25">
      <c r="B53" s="1">
        <v>8</v>
      </c>
      <c r="C53" s="1">
        <f>D53+E53</f>
        <v>138855</v>
      </c>
      <c r="D53" s="1">
        <v>138705</v>
      </c>
      <c r="E53" s="1">
        <v>150</v>
      </c>
      <c r="G53" s="1">
        <v>8</v>
      </c>
      <c r="H53" s="1">
        <f>I53+J53</f>
        <v>138855</v>
      </c>
      <c r="I53" s="1">
        <v>138781</v>
      </c>
      <c r="J53" s="1">
        <v>74</v>
      </c>
      <c r="L53" s="1">
        <v>8</v>
      </c>
      <c r="M53" s="1">
        <f>N53+O53</f>
        <v>138855</v>
      </c>
      <c r="N53" s="1">
        <v>138818</v>
      </c>
      <c r="O53" s="1">
        <v>37</v>
      </c>
      <c r="Q53" t="s">
        <v>35</v>
      </c>
      <c r="R53" s="1">
        <f>E53</f>
        <v>150</v>
      </c>
      <c r="S53" s="1">
        <f>J53</f>
        <v>74</v>
      </c>
      <c r="T53" s="1">
        <f>O53</f>
        <v>37</v>
      </c>
    </row>
    <row r="73" spans="2:5" x14ac:dyDescent="0.25">
      <c r="C73" s="1">
        <v>512</v>
      </c>
      <c r="D73" s="1">
        <v>1024</v>
      </c>
      <c r="E73" s="1">
        <v>2048</v>
      </c>
    </row>
    <row r="74" spans="2:5" x14ac:dyDescent="0.25">
      <c r="B74" t="s">
        <v>34</v>
      </c>
      <c r="C74">
        <v>3896</v>
      </c>
      <c r="D74">
        <v>4035</v>
      </c>
      <c r="E74">
        <v>3846</v>
      </c>
    </row>
    <row r="75" spans="2:5" x14ac:dyDescent="0.25">
      <c r="B75" t="s">
        <v>35</v>
      </c>
      <c r="C75">
        <v>3840</v>
      </c>
      <c r="D75">
        <v>3872</v>
      </c>
      <c r="E75">
        <v>3911</v>
      </c>
    </row>
    <row r="77" spans="2:5" x14ac:dyDescent="0.25">
      <c r="C77" s="1">
        <v>512</v>
      </c>
      <c r="D77" s="1">
        <v>1024</v>
      </c>
      <c r="E77" s="1">
        <v>2048</v>
      </c>
    </row>
    <row r="78" spans="2:5" x14ac:dyDescent="0.25">
      <c r="B78" t="s">
        <v>34</v>
      </c>
      <c r="C78">
        <v>36461</v>
      </c>
      <c r="D78">
        <v>36116</v>
      </c>
      <c r="E78">
        <v>34092</v>
      </c>
    </row>
    <row r="79" spans="2:5" x14ac:dyDescent="0.25">
      <c r="B79" t="s">
        <v>35</v>
      </c>
      <c r="C79">
        <v>36136</v>
      </c>
      <c r="D79">
        <v>34823</v>
      </c>
      <c r="E79">
        <v>33447</v>
      </c>
    </row>
    <row r="81" spans="2:5" x14ac:dyDescent="0.25">
      <c r="C81" s="1">
        <v>512</v>
      </c>
      <c r="D81" s="1">
        <v>1024</v>
      </c>
      <c r="E81" s="1">
        <v>2048</v>
      </c>
    </row>
    <row r="82" spans="2:5" x14ac:dyDescent="0.25">
      <c r="B82" t="s">
        <v>34</v>
      </c>
      <c r="C82">
        <v>73200</v>
      </c>
      <c r="D82">
        <v>69577</v>
      </c>
      <c r="E82">
        <v>67708</v>
      </c>
    </row>
    <row r="83" spans="2:5" x14ac:dyDescent="0.25">
      <c r="B83" t="s">
        <v>35</v>
      </c>
      <c r="C83">
        <v>71142</v>
      </c>
      <c r="D83">
        <v>68675</v>
      </c>
      <c r="E83">
        <v>69378</v>
      </c>
    </row>
    <row r="85" spans="2:5" x14ac:dyDescent="0.25">
      <c r="C85" s="1">
        <v>512</v>
      </c>
      <c r="D85" s="1">
        <v>1024</v>
      </c>
      <c r="E85" s="1">
        <v>2048</v>
      </c>
    </row>
    <row r="86" spans="2:5" x14ac:dyDescent="0.25">
      <c r="B86" t="s">
        <v>34</v>
      </c>
      <c r="C86">
        <v>142280</v>
      </c>
      <c r="D86">
        <v>137037</v>
      </c>
      <c r="E86">
        <v>136499</v>
      </c>
    </row>
    <row r="87" spans="2:5" x14ac:dyDescent="0.25">
      <c r="B87" t="s">
        <v>35</v>
      </c>
      <c r="C87">
        <v>140045</v>
      </c>
      <c r="D87">
        <v>139354</v>
      </c>
      <c r="E87">
        <v>134137</v>
      </c>
    </row>
    <row r="89" spans="2:5" x14ac:dyDescent="0.25">
      <c r="C89" s="1">
        <v>512</v>
      </c>
      <c r="D89" s="1">
        <v>1024</v>
      </c>
      <c r="E89" s="1">
        <v>2048</v>
      </c>
    </row>
    <row r="90" spans="2:5" x14ac:dyDescent="0.25">
      <c r="B90" t="s">
        <v>34</v>
      </c>
      <c r="C90">
        <v>286036</v>
      </c>
      <c r="D90">
        <v>269539</v>
      </c>
      <c r="E90">
        <v>277915</v>
      </c>
    </row>
    <row r="91" spans="2:5" x14ac:dyDescent="0.25">
      <c r="B91" t="s">
        <v>35</v>
      </c>
      <c r="C91">
        <v>273325</v>
      </c>
      <c r="D91">
        <v>266096</v>
      </c>
      <c r="E91">
        <v>276382</v>
      </c>
    </row>
    <row r="93" spans="2:5" x14ac:dyDescent="0.25">
      <c r="C93" s="1">
        <v>512</v>
      </c>
      <c r="D93" s="1">
        <v>1024</v>
      </c>
      <c r="E93" s="1">
        <v>2048</v>
      </c>
    </row>
    <row r="94" spans="2:5" x14ac:dyDescent="0.25">
      <c r="B94" t="s">
        <v>34</v>
      </c>
      <c r="C94">
        <v>4309</v>
      </c>
      <c r="D94">
        <v>3968</v>
      </c>
      <c r="E94">
        <v>3839</v>
      </c>
    </row>
    <row r="95" spans="2:5" x14ac:dyDescent="0.25">
      <c r="B95" t="s">
        <v>35</v>
      </c>
      <c r="C95">
        <v>4115</v>
      </c>
      <c r="D95">
        <v>3896</v>
      </c>
      <c r="E95">
        <v>3903</v>
      </c>
    </row>
    <row r="97" spans="2:5" x14ac:dyDescent="0.25">
      <c r="C97" s="1">
        <v>512</v>
      </c>
      <c r="D97" s="1">
        <v>1024</v>
      </c>
      <c r="E97" s="1">
        <v>2048</v>
      </c>
    </row>
    <row r="98" spans="2:5" x14ac:dyDescent="0.25">
      <c r="B98" t="s">
        <v>34</v>
      </c>
      <c r="C98">
        <v>34977</v>
      </c>
      <c r="D98">
        <v>35541</v>
      </c>
      <c r="E98">
        <v>34575</v>
      </c>
    </row>
    <row r="99" spans="2:5" x14ac:dyDescent="0.25">
      <c r="B99" t="s">
        <v>35</v>
      </c>
      <c r="C99">
        <v>34739</v>
      </c>
      <c r="D99">
        <v>34743</v>
      </c>
      <c r="E99">
        <v>34827</v>
      </c>
    </row>
    <row r="101" spans="2:5" x14ac:dyDescent="0.25">
      <c r="C101" s="1">
        <v>512</v>
      </c>
      <c r="D101" s="1">
        <v>1024</v>
      </c>
      <c r="E101" s="1">
        <v>2048</v>
      </c>
    </row>
    <row r="102" spans="2:5" x14ac:dyDescent="0.25">
      <c r="B102" t="s">
        <v>34</v>
      </c>
      <c r="C102">
        <v>69824</v>
      </c>
      <c r="D102">
        <v>68397</v>
      </c>
      <c r="E102">
        <v>66752</v>
      </c>
    </row>
    <row r="103" spans="2:5" x14ac:dyDescent="0.25">
      <c r="B103" t="s">
        <v>35</v>
      </c>
      <c r="C103">
        <v>70939</v>
      </c>
      <c r="D103">
        <v>69053</v>
      </c>
      <c r="E103">
        <v>66265</v>
      </c>
    </row>
    <row r="105" spans="2:5" x14ac:dyDescent="0.25">
      <c r="C105" s="1">
        <v>512</v>
      </c>
      <c r="D105" s="1">
        <v>1024</v>
      </c>
      <c r="E105" s="1">
        <v>2048</v>
      </c>
    </row>
    <row r="106" spans="2:5" x14ac:dyDescent="0.25">
      <c r="B106" t="s">
        <v>34</v>
      </c>
      <c r="C106">
        <v>143061</v>
      </c>
      <c r="D106">
        <v>135292</v>
      </c>
      <c r="E106">
        <v>142129</v>
      </c>
    </row>
    <row r="107" spans="2:5" x14ac:dyDescent="0.25">
      <c r="B107" t="s">
        <v>35</v>
      </c>
      <c r="C107">
        <v>141296</v>
      </c>
      <c r="D107">
        <v>138732</v>
      </c>
      <c r="E107">
        <v>134836</v>
      </c>
    </row>
    <row r="109" spans="2:5" x14ac:dyDescent="0.25">
      <c r="C109" s="1">
        <v>512</v>
      </c>
      <c r="D109" s="1">
        <v>1024</v>
      </c>
      <c r="E109" s="1">
        <v>2048</v>
      </c>
    </row>
    <row r="110" spans="2:5" x14ac:dyDescent="0.25">
      <c r="B110" t="s">
        <v>34</v>
      </c>
      <c r="C110">
        <v>285355</v>
      </c>
      <c r="D110">
        <v>271849</v>
      </c>
      <c r="E110">
        <v>271158</v>
      </c>
    </row>
    <row r="111" spans="2:5" x14ac:dyDescent="0.25">
      <c r="B111" t="s">
        <v>35</v>
      </c>
      <c r="C111">
        <v>274203</v>
      </c>
      <c r="D111">
        <v>270906</v>
      </c>
      <c r="E111">
        <v>271118</v>
      </c>
    </row>
  </sheetData>
  <mergeCells count="30">
    <mergeCell ref="B3:E3"/>
    <mergeCell ref="G3:J3"/>
    <mergeCell ref="L3:O3"/>
    <mergeCell ref="B8:E8"/>
    <mergeCell ref="G8:J8"/>
    <mergeCell ref="L8:O8"/>
    <mergeCell ref="L13:O13"/>
    <mergeCell ref="L18:O18"/>
    <mergeCell ref="L23:O23"/>
    <mergeCell ref="B30:E30"/>
    <mergeCell ref="G30:J30"/>
    <mergeCell ref="L30:O30"/>
    <mergeCell ref="B13:E13"/>
    <mergeCell ref="B18:E18"/>
    <mergeCell ref="B23:E23"/>
    <mergeCell ref="G13:J13"/>
    <mergeCell ref="G18:J18"/>
    <mergeCell ref="G23:J23"/>
    <mergeCell ref="B35:E35"/>
    <mergeCell ref="G35:J35"/>
    <mergeCell ref="L35:O35"/>
    <mergeCell ref="B50:E50"/>
    <mergeCell ref="G50:J50"/>
    <mergeCell ref="L50:O50"/>
    <mergeCell ref="B40:E40"/>
    <mergeCell ref="G40:J40"/>
    <mergeCell ref="L40:O40"/>
    <mergeCell ref="B45:E45"/>
    <mergeCell ref="G45:J45"/>
    <mergeCell ref="L45:O45"/>
  </mergeCells>
  <pageMargins left="0.7" right="0.7" top="0.75" bottom="0.75" header="0.3" footer="0.3"/>
  <pageSetup paperSize="9" orientation="portrait" r:id="rId1"/>
  <drawing r:id="rId2"/>
  <tableParts count="3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David Roa Moyano</cp:lastModifiedBy>
  <dcterms:created xsi:type="dcterms:W3CDTF">2024-10-16T15:04:32Z</dcterms:created>
  <dcterms:modified xsi:type="dcterms:W3CDTF">2024-10-17T03:49:59Z</dcterms:modified>
</cp:coreProperties>
</file>