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>
    <definedName hidden="1" localSheetId="0" name="_xlnm._FilterDatabase">'Hoja 1'!$E$4:$J$58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CONTROLABLES(C) 
NO CONTROLABLES(NC)</t>
      </text>
    </comment>
  </commentList>
</comments>
</file>

<file path=xl/sharedStrings.xml><?xml version="1.0" encoding="utf-8"?>
<sst xmlns="http://schemas.openxmlformats.org/spreadsheetml/2006/main" count="246" uniqueCount="35">
  <si>
    <t>REPETICIONES DE EJECUCIÓN</t>
  </si>
  <si>
    <t xml:space="preserve">FACTORES </t>
  </si>
  <si>
    <t>NIVELES</t>
  </si>
  <si>
    <t>Factores</t>
  </si>
  <si>
    <t>Ejecucción No.</t>
  </si>
  <si>
    <t>PROMEDIO</t>
  </si>
  <si>
    <t>DESVIACIÓN</t>
  </si>
  <si>
    <t>Algoritmo de Ordenamiento</t>
  </si>
  <si>
    <t>QuickSort</t>
  </si>
  <si>
    <t>Tratamiento</t>
  </si>
  <si>
    <t>Algoritmo</t>
  </si>
  <si>
    <t>Tamaño</t>
  </si>
  <si>
    <t>RAM</t>
  </si>
  <si>
    <t>Estado de los valores</t>
  </si>
  <si>
    <t>Resultados (Tiempo)</t>
  </si>
  <si>
    <t>BubbleSort</t>
  </si>
  <si>
    <t>10^2</t>
  </si>
  <si>
    <t>4GB</t>
  </si>
  <si>
    <t>Aleatorio</t>
  </si>
  <si>
    <t>Tamaño del arreglo</t>
  </si>
  <si>
    <t>Ascendente</t>
  </si>
  <si>
    <t>10^4</t>
  </si>
  <si>
    <t>Descencente</t>
  </si>
  <si>
    <t>10^8</t>
  </si>
  <si>
    <t xml:space="preserve">RAM del computador donde se ejecuta el algoritmo </t>
  </si>
  <si>
    <t>4 GB</t>
  </si>
  <si>
    <t>8 GB</t>
  </si>
  <si>
    <t>12 GB</t>
  </si>
  <si>
    <t xml:space="preserve">Estado de los valores en el arreglo. </t>
  </si>
  <si>
    <t>Orden aleatorio</t>
  </si>
  <si>
    <t>Orden ascendente</t>
  </si>
  <si>
    <t>Orden descendente</t>
  </si>
  <si>
    <t>Numero Combinaciones</t>
  </si>
  <si>
    <t>8GB</t>
  </si>
  <si>
    <t>12GB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</si>
</sst>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</font>
    <font>
      <b/>
      <sz val="14.0"/>
      <color rgb="FF000000"/>
      <name val="Arial"/>
    </font>
    <font/>
    <font>
      <b/>
      <sz val="9.0"/>
    </font>
    <font>
      <color rgb="FF000000"/>
      <name val="Arial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CCCCCC"/>
      </left>
      <right style="thin">
        <color rgb="FFCCCCCC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shrinkToFit="0" textRotation="0" vertical="top" wrapText="0"/>
    </xf>
    <xf borderId="0" fillId="3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3" numFmtId="0" xfId="0" applyFont="1"/>
    <xf borderId="4" fillId="4" fontId="3" numFmtId="0" xfId="0" applyAlignment="1" applyBorder="1" applyFill="1" applyFont="1">
      <alignment readingOrder="0"/>
    </xf>
    <xf borderId="4" fillId="5" fontId="3" numFmtId="0" xfId="0" applyAlignment="1" applyBorder="1" applyFill="1" applyFont="1">
      <alignment readingOrder="0"/>
    </xf>
    <xf borderId="5" fillId="0" fontId="3" numFmtId="0" xfId="0" applyAlignment="1" applyBorder="1" applyFont="1">
      <alignment readingOrder="0" vertical="center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6" fontId="3" numFmtId="0" xfId="0" applyBorder="1" applyFill="1" applyFont="1"/>
    <xf borderId="4" fillId="7" fontId="3" numFmtId="2" xfId="0" applyBorder="1" applyFill="1" applyFont="1" applyNumberFormat="1"/>
    <xf borderId="6" fillId="0" fontId="3" numFmtId="0" xfId="0" applyBorder="1" applyFont="1"/>
    <xf borderId="7" fillId="0" fontId="5" numFmtId="0" xfId="0" applyAlignment="1" applyBorder="1" applyFont="1">
      <alignment readingOrder="0" vertical="bottom"/>
    </xf>
    <xf borderId="7" fillId="2" fontId="5" numFmtId="0" xfId="0" applyAlignment="1" applyBorder="1" applyFont="1">
      <alignment horizontal="right" readingOrder="0" vertical="bottom"/>
    </xf>
    <xf borderId="8" fillId="0" fontId="3" numFmtId="0" xfId="0" applyBorder="1" applyFont="1"/>
    <xf borderId="9" fillId="0" fontId="3" numFmtId="0" xfId="0" applyBorder="1" applyFont="1"/>
    <xf borderId="5" fillId="0" fontId="3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/>
    </xf>
    <xf borderId="5" fillId="0" fontId="0" numFmtId="0" xfId="0" applyAlignment="1" applyBorder="1" applyFont="1">
      <alignment horizontal="left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 readingOrder="0" shrinkToFit="0" textRotation="0" vertical="top" wrapText="0"/>
    </xf>
    <xf borderId="0" fillId="2" fontId="3" numFmtId="0" xfId="0" applyAlignment="1" applyFont="1">
      <alignment readingOrder="0"/>
    </xf>
    <xf borderId="10" fillId="0" fontId="3" numFmtId="0" xfId="0" applyBorder="1" applyFont="1"/>
    <xf borderId="11" fillId="2" fontId="5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0"/>
    <col customWidth="1" min="3" max="3" width="26.0"/>
    <col customWidth="1" min="4" max="4" width="25.43"/>
    <col customWidth="1" min="5" max="5" width="23.86"/>
    <col customWidth="1" min="9" max="9" width="19.29"/>
    <col customWidth="1" min="10" max="10" width="24.86"/>
    <col customWidth="1" min="11" max="11" width="23.14"/>
    <col customWidth="1" min="26" max="26" width="19.86"/>
  </cols>
  <sheetData>
    <row r="1">
      <c r="S1" s="1"/>
    </row>
    <row r="2" ht="23.25" customHeight="1">
      <c r="M2" s="2" t="s">
        <v>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ht="22.5" customHeight="1">
      <c r="B3" s="5" t="s">
        <v>1</v>
      </c>
      <c r="C3" s="5" t="s">
        <v>2</v>
      </c>
      <c r="E3" s="6" t="s">
        <v>3</v>
      </c>
      <c r="J3" s="7"/>
      <c r="K3" s="8"/>
      <c r="M3" s="9" t="s">
        <v>4</v>
      </c>
      <c r="N3" s="9">
        <v>1.0</v>
      </c>
      <c r="O3" s="9">
        <v>2.0</v>
      </c>
      <c r="P3" s="9">
        <v>3.0</v>
      </c>
      <c r="Q3" s="9">
        <v>4.0</v>
      </c>
      <c r="R3" s="9">
        <v>5.0</v>
      </c>
      <c r="S3" s="9">
        <v>6.0</v>
      </c>
      <c r="T3" s="9">
        <v>7.0</v>
      </c>
      <c r="U3" s="9">
        <v>8.0</v>
      </c>
      <c r="V3" s="9">
        <v>9.0</v>
      </c>
      <c r="W3" s="9">
        <v>10.0</v>
      </c>
      <c r="X3" s="9" t="s">
        <v>5</v>
      </c>
      <c r="Y3" s="10" t="s">
        <v>6</v>
      </c>
    </row>
    <row r="4">
      <c r="B4" s="11" t="s">
        <v>7</v>
      </c>
      <c r="C4" s="12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8"/>
      <c r="L4" s="10" t="s">
        <v>9</v>
      </c>
      <c r="M4" s="10">
        <v>1.0</v>
      </c>
      <c r="N4" s="12">
        <v>68.0</v>
      </c>
      <c r="O4" s="12">
        <v>100.0</v>
      </c>
      <c r="P4" s="12">
        <v>46.0</v>
      </c>
      <c r="Q4" s="12">
        <v>44.0</v>
      </c>
      <c r="R4" s="12">
        <v>52.0</v>
      </c>
      <c r="S4" s="12">
        <v>42.0</v>
      </c>
      <c r="T4" s="12">
        <v>51.0</v>
      </c>
      <c r="U4" s="12">
        <v>42.0</v>
      </c>
      <c r="V4" s="12">
        <v>65.0</v>
      </c>
      <c r="W4" s="12">
        <v>51.0</v>
      </c>
      <c r="X4" s="14">
        <f t="shared" ref="X4:X57" si="1">AVERAGE(N4:W4)</f>
        <v>56.1</v>
      </c>
      <c r="Y4" s="15">
        <f t="shared" ref="Y4:Y57" si="2">STDEV(N4:W4)</f>
        <v>17.83535814</v>
      </c>
    </row>
    <row r="5">
      <c r="B5" s="16"/>
      <c r="C5" s="12" t="s">
        <v>15</v>
      </c>
      <c r="E5" s="13">
        <v>1.0</v>
      </c>
      <c r="F5" s="17" t="s">
        <v>8</v>
      </c>
      <c r="G5" s="17" t="s">
        <v>16</v>
      </c>
      <c r="H5" s="17" t="s">
        <v>17</v>
      </c>
      <c r="I5" s="17" t="s">
        <v>18</v>
      </c>
      <c r="J5" s="18">
        <v>56.1</v>
      </c>
      <c r="K5" s="8"/>
      <c r="L5" s="19"/>
      <c r="M5" s="10">
        <v>2.0</v>
      </c>
      <c r="N5" s="12">
        <v>1.0</v>
      </c>
      <c r="O5" s="12">
        <v>1.0</v>
      </c>
      <c r="P5" s="12">
        <v>1.0</v>
      </c>
      <c r="Q5" s="12">
        <v>1.0</v>
      </c>
      <c r="R5" s="12">
        <v>1.0</v>
      </c>
      <c r="S5" s="12">
        <v>1.0</v>
      </c>
      <c r="T5" s="12">
        <v>1.0</v>
      </c>
      <c r="U5" s="12">
        <v>1.0</v>
      </c>
      <c r="V5" s="12">
        <v>1.0</v>
      </c>
      <c r="W5" s="12">
        <v>3.0</v>
      </c>
      <c r="X5" s="14">
        <f t="shared" si="1"/>
        <v>1.2</v>
      </c>
      <c r="Y5" s="15">
        <f t="shared" si="2"/>
        <v>0.632455532</v>
      </c>
    </row>
    <row r="6">
      <c r="B6" s="11" t="s">
        <v>19</v>
      </c>
      <c r="C6" s="12" t="s">
        <v>16</v>
      </c>
      <c r="E6" s="13">
        <v>2.0</v>
      </c>
      <c r="F6" s="17" t="s">
        <v>8</v>
      </c>
      <c r="G6" s="17" t="s">
        <v>16</v>
      </c>
      <c r="H6" s="17" t="s">
        <v>17</v>
      </c>
      <c r="I6" s="17" t="s">
        <v>20</v>
      </c>
      <c r="J6" s="18">
        <v>1.2</v>
      </c>
      <c r="K6" s="8"/>
      <c r="L6" s="19"/>
      <c r="M6" s="10">
        <v>3.0</v>
      </c>
      <c r="N6" s="12">
        <v>1.0</v>
      </c>
      <c r="O6" s="12">
        <v>1.0</v>
      </c>
      <c r="P6" s="12">
        <v>1.0</v>
      </c>
      <c r="Q6" s="12">
        <v>1.0</v>
      </c>
      <c r="R6" s="12">
        <v>1.0</v>
      </c>
      <c r="S6" s="12">
        <v>1.0</v>
      </c>
      <c r="T6" s="12">
        <v>1.0</v>
      </c>
      <c r="U6" s="12">
        <v>1.0</v>
      </c>
      <c r="V6" s="12">
        <v>1.0</v>
      </c>
      <c r="W6" s="12">
        <v>1.0</v>
      </c>
      <c r="X6" s="14">
        <f t="shared" si="1"/>
        <v>1</v>
      </c>
      <c r="Y6" s="15">
        <f t="shared" si="2"/>
        <v>0</v>
      </c>
    </row>
    <row r="7">
      <c r="B7" s="20"/>
      <c r="C7" s="12" t="s">
        <v>21</v>
      </c>
      <c r="E7" s="13">
        <v>3.0</v>
      </c>
      <c r="F7" s="17" t="s">
        <v>8</v>
      </c>
      <c r="G7" s="17" t="s">
        <v>16</v>
      </c>
      <c r="H7" s="17" t="s">
        <v>17</v>
      </c>
      <c r="I7" s="17" t="s">
        <v>22</v>
      </c>
      <c r="J7" s="18">
        <v>1.0</v>
      </c>
      <c r="K7" s="8"/>
      <c r="L7" s="19"/>
      <c r="M7" s="10">
        <v>4.0</v>
      </c>
      <c r="N7" s="12">
        <v>4.0</v>
      </c>
      <c r="O7" s="12">
        <v>6.0</v>
      </c>
      <c r="P7" s="12">
        <v>4.0</v>
      </c>
      <c r="Q7" s="12">
        <v>4.0</v>
      </c>
      <c r="R7" s="12">
        <v>4.0</v>
      </c>
      <c r="S7" s="12">
        <v>4.0</v>
      </c>
      <c r="T7" s="12">
        <v>4.0</v>
      </c>
      <c r="U7" s="12">
        <v>4.0</v>
      </c>
      <c r="V7" s="12">
        <v>4.0</v>
      </c>
      <c r="W7" s="12">
        <v>4.0</v>
      </c>
      <c r="X7" s="14">
        <f t="shared" si="1"/>
        <v>4.2</v>
      </c>
      <c r="Y7" s="15">
        <f t="shared" si="2"/>
        <v>0.632455532</v>
      </c>
    </row>
    <row r="8">
      <c r="B8" s="20"/>
      <c r="C8" s="12" t="s">
        <v>23</v>
      </c>
      <c r="E8" s="13">
        <v>4.0</v>
      </c>
      <c r="F8" s="17" t="s">
        <v>8</v>
      </c>
      <c r="G8" s="17" t="s">
        <v>21</v>
      </c>
      <c r="H8" s="17" t="s">
        <v>17</v>
      </c>
      <c r="I8" s="17" t="s">
        <v>18</v>
      </c>
      <c r="J8" s="18">
        <v>4.2</v>
      </c>
      <c r="K8" s="8"/>
      <c r="L8" s="19"/>
      <c r="M8" s="10">
        <v>5.0</v>
      </c>
      <c r="N8" s="12">
        <v>4.0</v>
      </c>
      <c r="O8" s="12">
        <v>4.0</v>
      </c>
      <c r="P8" s="12">
        <v>4.0</v>
      </c>
      <c r="Q8" s="12">
        <v>4.0</v>
      </c>
      <c r="R8" s="12">
        <v>4.0</v>
      </c>
      <c r="S8" s="12">
        <v>4.0</v>
      </c>
      <c r="T8" s="12">
        <v>3.0</v>
      </c>
      <c r="U8" s="12">
        <v>4.0</v>
      </c>
      <c r="V8" s="12">
        <v>4.0</v>
      </c>
      <c r="W8" s="12">
        <v>4.0</v>
      </c>
      <c r="X8" s="14">
        <f t="shared" si="1"/>
        <v>3.9</v>
      </c>
      <c r="Y8" s="15">
        <f t="shared" si="2"/>
        <v>0.316227766</v>
      </c>
    </row>
    <row r="9">
      <c r="B9" s="21" t="s">
        <v>24</v>
      </c>
      <c r="C9" s="12" t="s">
        <v>25</v>
      </c>
      <c r="E9" s="13">
        <v>5.0</v>
      </c>
      <c r="F9" s="17" t="s">
        <v>8</v>
      </c>
      <c r="G9" s="17" t="s">
        <v>21</v>
      </c>
      <c r="H9" s="17" t="s">
        <v>17</v>
      </c>
      <c r="I9" s="17" t="s">
        <v>20</v>
      </c>
      <c r="J9" s="18">
        <v>3.9</v>
      </c>
      <c r="K9" s="8"/>
      <c r="L9" s="19"/>
      <c r="M9" s="10">
        <v>6.0</v>
      </c>
      <c r="N9" s="12">
        <v>4.0</v>
      </c>
      <c r="O9" s="12">
        <v>4.0</v>
      </c>
      <c r="P9" s="12">
        <v>3.0</v>
      </c>
      <c r="Q9" s="12">
        <v>4.0</v>
      </c>
      <c r="R9" s="12">
        <v>3.0</v>
      </c>
      <c r="S9" s="12">
        <v>4.0</v>
      </c>
      <c r="T9" s="12">
        <v>4.0</v>
      </c>
      <c r="U9" s="12">
        <v>3.0</v>
      </c>
      <c r="V9" s="12">
        <v>4.0</v>
      </c>
      <c r="W9" s="12">
        <v>4.0</v>
      </c>
      <c r="X9" s="14">
        <f t="shared" si="1"/>
        <v>3.7</v>
      </c>
      <c r="Y9" s="15">
        <f t="shared" si="2"/>
        <v>0.4830458915</v>
      </c>
    </row>
    <row r="10">
      <c r="B10" s="20"/>
      <c r="C10" s="12" t="s">
        <v>26</v>
      </c>
      <c r="E10" s="13">
        <v>6.0</v>
      </c>
      <c r="F10" s="17" t="s">
        <v>8</v>
      </c>
      <c r="G10" s="17" t="s">
        <v>21</v>
      </c>
      <c r="H10" s="17" t="s">
        <v>17</v>
      </c>
      <c r="I10" s="17" t="s">
        <v>22</v>
      </c>
      <c r="J10" s="18">
        <v>3.7</v>
      </c>
      <c r="K10" s="8"/>
      <c r="L10" s="19"/>
      <c r="M10" s="10">
        <v>7.0</v>
      </c>
      <c r="N10" s="12">
        <v>553.0</v>
      </c>
      <c r="O10" s="12">
        <v>553.0</v>
      </c>
      <c r="P10" s="12">
        <v>526.0</v>
      </c>
      <c r="Q10" s="12">
        <v>529.0</v>
      </c>
      <c r="R10" s="12">
        <v>532.0</v>
      </c>
      <c r="S10" s="12">
        <v>533.0</v>
      </c>
      <c r="T10" s="12">
        <v>572.0</v>
      </c>
      <c r="U10" s="12">
        <v>526.0</v>
      </c>
      <c r="V10" s="12">
        <v>525.0</v>
      </c>
      <c r="W10" s="12">
        <v>566.0</v>
      </c>
      <c r="X10" s="14">
        <f t="shared" si="1"/>
        <v>541.5</v>
      </c>
      <c r="Y10" s="15">
        <f t="shared" si="2"/>
        <v>17.8465683</v>
      </c>
    </row>
    <row r="11">
      <c r="B11" s="16"/>
      <c r="C11" s="12" t="s">
        <v>27</v>
      </c>
      <c r="E11" s="13">
        <v>7.0</v>
      </c>
      <c r="F11" s="17" t="s">
        <v>8</v>
      </c>
      <c r="G11" s="17" t="s">
        <v>23</v>
      </c>
      <c r="H11" s="17" t="s">
        <v>17</v>
      </c>
      <c r="I11" s="17" t="s">
        <v>18</v>
      </c>
      <c r="J11" s="18">
        <v>541.5</v>
      </c>
      <c r="K11" s="8"/>
      <c r="L11" s="19"/>
      <c r="M11" s="10">
        <v>8.0</v>
      </c>
      <c r="N11" s="12">
        <v>275.0</v>
      </c>
      <c r="O11" s="12">
        <v>294.0</v>
      </c>
      <c r="P11" s="12">
        <v>303.0</v>
      </c>
      <c r="Q11" s="12">
        <v>317.0</v>
      </c>
      <c r="R11" s="12">
        <v>286.0</v>
      </c>
      <c r="S11" s="12">
        <v>277.0</v>
      </c>
      <c r="T11" s="12">
        <v>287.0</v>
      </c>
      <c r="U11" s="12">
        <v>281.0</v>
      </c>
      <c r="V11" s="22">
        <v>277.0</v>
      </c>
      <c r="W11" s="12">
        <v>285.0</v>
      </c>
      <c r="X11" s="14">
        <f t="shared" si="1"/>
        <v>288.2</v>
      </c>
      <c r="Y11" s="15">
        <f t="shared" si="2"/>
        <v>13.23127608</v>
      </c>
    </row>
    <row r="12">
      <c r="B12" s="23" t="s">
        <v>28</v>
      </c>
      <c r="C12" s="12" t="s">
        <v>29</v>
      </c>
      <c r="E12" s="13">
        <v>8.0</v>
      </c>
      <c r="F12" s="17" t="s">
        <v>8</v>
      </c>
      <c r="G12" s="17" t="s">
        <v>23</v>
      </c>
      <c r="H12" s="17" t="s">
        <v>17</v>
      </c>
      <c r="I12" s="17" t="s">
        <v>20</v>
      </c>
      <c r="J12" s="18">
        <v>288.2</v>
      </c>
      <c r="K12" s="8"/>
      <c r="L12" s="19"/>
      <c r="M12" s="10">
        <v>9.0</v>
      </c>
      <c r="N12" s="12">
        <v>266.0</v>
      </c>
      <c r="O12" s="12">
        <v>265.0</v>
      </c>
      <c r="P12" s="12">
        <v>281.0</v>
      </c>
      <c r="Q12" s="12">
        <v>279.0</v>
      </c>
      <c r="R12" s="12">
        <v>270.0</v>
      </c>
      <c r="S12" s="12">
        <v>280.0</v>
      </c>
      <c r="T12" s="12">
        <v>267.0</v>
      </c>
      <c r="U12" s="12">
        <v>266.0</v>
      </c>
      <c r="V12" s="12">
        <v>270.0</v>
      </c>
      <c r="W12" s="12">
        <v>279.0</v>
      </c>
      <c r="X12" s="14">
        <f t="shared" si="1"/>
        <v>272.3</v>
      </c>
      <c r="Y12" s="15">
        <f t="shared" si="2"/>
        <v>6.634087059</v>
      </c>
    </row>
    <row r="13">
      <c r="B13" s="20"/>
      <c r="C13" s="12" t="s">
        <v>30</v>
      </c>
      <c r="E13" s="13">
        <v>9.0</v>
      </c>
      <c r="F13" s="17" t="s">
        <v>8</v>
      </c>
      <c r="G13" s="17" t="s">
        <v>23</v>
      </c>
      <c r="H13" s="17" t="s">
        <v>17</v>
      </c>
      <c r="I13" s="17" t="s">
        <v>22</v>
      </c>
      <c r="J13" s="18">
        <v>272.3</v>
      </c>
      <c r="K13" s="8"/>
      <c r="L13" s="19"/>
      <c r="M13" s="10">
        <v>10.0</v>
      </c>
      <c r="N13" s="12">
        <v>1.0</v>
      </c>
      <c r="O13" s="12">
        <v>1.0</v>
      </c>
      <c r="P13" s="12">
        <v>1.0</v>
      </c>
      <c r="Q13" s="12">
        <v>1.0</v>
      </c>
      <c r="R13" s="12">
        <v>1.0</v>
      </c>
      <c r="S13" s="12">
        <v>1.0</v>
      </c>
      <c r="T13" s="12">
        <v>1.0</v>
      </c>
      <c r="U13" s="12">
        <v>1.0</v>
      </c>
      <c r="V13" s="12">
        <v>1.0</v>
      </c>
      <c r="W13" s="12">
        <v>1.0</v>
      </c>
      <c r="X13" s="14">
        <f t="shared" si="1"/>
        <v>1</v>
      </c>
      <c r="Y13" s="15">
        <f t="shared" si="2"/>
        <v>0</v>
      </c>
    </row>
    <row r="14">
      <c r="B14" s="16"/>
      <c r="C14" s="12" t="s">
        <v>31</v>
      </c>
      <c r="E14" s="13">
        <v>10.0</v>
      </c>
      <c r="F14" s="17" t="s">
        <v>15</v>
      </c>
      <c r="G14" s="17" t="s">
        <v>16</v>
      </c>
      <c r="H14" s="17" t="s">
        <v>17</v>
      </c>
      <c r="I14" s="17" t="s">
        <v>18</v>
      </c>
      <c r="J14" s="18">
        <v>1.0</v>
      </c>
      <c r="K14" s="8"/>
      <c r="L14" s="19"/>
      <c r="M14" s="10">
        <v>11.0</v>
      </c>
      <c r="N14" s="12">
        <v>1.0</v>
      </c>
      <c r="O14" s="12">
        <v>1.0</v>
      </c>
      <c r="P14" s="12">
        <v>1.0</v>
      </c>
      <c r="Q14" s="12">
        <v>1.0</v>
      </c>
      <c r="R14" s="12">
        <v>1.0</v>
      </c>
      <c r="S14" s="12">
        <v>1.0</v>
      </c>
      <c r="T14" s="12">
        <v>1.0</v>
      </c>
      <c r="U14" s="12">
        <v>1.0</v>
      </c>
      <c r="V14" s="12">
        <v>1.0</v>
      </c>
      <c r="W14" s="12">
        <v>1.0</v>
      </c>
      <c r="X14" s="14">
        <f t="shared" si="1"/>
        <v>1</v>
      </c>
      <c r="Y14" s="15">
        <f t="shared" si="2"/>
        <v>0</v>
      </c>
    </row>
    <row r="15">
      <c r="B15" s="12" t="s">
        <v>32</v>
      </c>
      <c r="C15" s="12">
        <f>(2*3*3*3)</f>
        <v>54</v>
      </c>
      <c r="E15" s="13">
        <v>11.0</v>
      </c>
      <c r="F15" s="17" t="s">
        <v>15</v>
      </c>
      <c r="G15" s="17" t="s">
        <v>16</v>
      </c>
      <c r="H15" s="17" t="s">
        <v>17</v>
      </c>
      <c r="I15" s="17" t="s">
        <v>20</v>
      </c>
      <c r="J15" s="18">
        <v>1.0</v>
      </c>
      <c r="K15" s="8"/>
      <c r="L15" s="19"/>
      <c r="M15" s="10">
        <v>12.0</v>
      </c>
      <c r="N15" s="12">
        <v>1.0</v>
      </c>
      <c r="O15" s="12">
        <v>1.0</v>
      </c>
      <c r="P15" s="12">
        <v>1.0</v>
      </c>
      <c r="Q15" s="12">
        <v>1.0</v>
      </c>
      <c r="R15" s="12">
        <v>1.0</v>
      </c>
      <c r="S15" s="12">
        <v>1.0</v>
      </c>
      <c r="T15" s="12">
        <v>1.0</v>
      </c>
      <c r="U15" s="12">
        <v>1.0</v>
      </c>
      <c r="V15" s="12">
        <v>1.0</v>
      </c>
      <c r="W15" s="12">
        <v>1.0</v>
      </c>
      <c r="X15" s="14">
        <f t="shared" si="1"/>
        <v>1</v>
      </c>
      <c r="Y15" s="15">
        <f t="shared" si="2"/>
        <v>0</v>
      </c>
    </row>
    <row r="16">
      <c r="B16" s="24"/>
      <c r="C16" s="25"/>
      <c r="E16" s="13">
        <v>12.0</v>
      </c>
      <c r="F16" s="17" t="s">
        <v>15</v>
      </c>
      <c r="G16" s="17" t="s">
        <v>16</v>
      </c>
      <c r="H16" s="17" t="s">
        <v>17</v>
      </c>
      <c r="I16" s="17" t="s">
        <v>22</v>
      </c>
      <c r="J16" s="18">
        <v>1.0</v>
      </c>
      <c r="K16" s="8"/>
      <c r="L16" s="19"/>
      <c r="M16" s="10">
        <v>13.0</v>
      </c>
      <c r="N16" s="12">
        <v>9.0</v>
      </c>
      <c r="O16" s="12">
        <v>5.0</v>
      </c>
      <c r="P16" s="12">
        <v>6.0</v>
      </c>
      <c r="Q16" s="12">
        <v>5.0</v>
      </c>
      <c r="R16" s="12">
        <v>6.0</v>
      </c>
      <c r="S16" s="12">
        <v>6.0</v>
      </c>
      <c r="T16" s="12">
        <v>8.0</v>
      </c>
      <c r="U16" s="12">
        <v>8.0</v>
      </c>
      <c r="V16" s="12">
        <v>8.0</v>
      </c>
      <c r="W16" s="12">
        <v>11.0</v>
      </c>
      <c r="X16" s="14">
        <f t="shared" si="1"/>
        <v>7.2</v>
      </c>
      <c r="Y16" s="15">
        <f t="shared" si="2"/>
        <v>1.932183566</v>
      </c>
    </row>
    <row r="17" ht="16.5" customHeight="1">
      <c r="B17" s="24"/>
      <c r="C17" s="25"/>
      <c r="E17" s="13">
        <v>13.0</v>
      </c>
      <c r="F17" s="17" t="s">
        <v>15</v>
      </c>
      <c r="G17" s="17" t="s">
        <v>21</v>
      </c>
      <c r="H17" s="17" t="s">
        <v>17</v>
      </c>
      <c r="I17" s="17" t="s">
        <v>18</v>
      </c>
      <c r="J17" s="18">
        <v>7.2</v>
      </c>
      <c r="K17" s="8"/>
      <c r="L17" s="19"/>
      <c r="M17" s="10">
        <v>14.0</v>
      </c>
      <c r="N17" s="12">
        <v>5.0</v>
      </c>
      <c r="O17" s="12">
        <v>5.0</v>
      </c>
      <c r="P17" s="12">
        <v>5.0</v>
      </c>
      <c r="Q17" s="12">
        <v>6.0</v>
      </c>
      <c r="R17" s="12">
        <v>6.0</v>
      </c>
      <c r="S17" s="12">
        <v>6.0</v>
      </c>
      <c r="T17" s="12">
        <v>7.0</v>
      </c>
      <c r="U17" s="12">
        <v>6.0</v>
      </c>
      <c r="V17" s="12">
        <v>6.0</v>
      </c>
      <c r="W17" s="12">
        <v>6.0</v>
      </c>
      <c r="X17" s="14">
        <f t="shared" si="1"/>
        <v>5.8</v>
      </c>
      <c r="Y17" s="15">
        <f t="shared" si="2"/>
        <v>0.632455532</v>
      </c>
    </row>
    <row r="18">
      <c r="B18" s="24"/>
      <c r="C18" s="25"/>
      <c r="E18" s="13">
        <v>14.0</v>
      </c>
      <c r="F18" s="17" t="s">
        <v>15</v>
      </c>
      <c r="G18" s="17" t="s">
        <v>21</v>
      </c>
      <c r="H18" s="17" t="s">
        <v>17</v>
      </c>
      <c r="I18" s="17" t="s">
        <v>20</v>
      </c>
      <c r="J18" s="18">
        <v>5.8</v>
      </c>
      <c r="K18" s="8"/>
      <c r="L18" s="19"/>
      <c r="M18" s="10">
        <v>15.0</v>
      </c>
      <c r="N18" s="12">
        <v>9.0</v>
      </c>
      <c r="O18" s="12">
        <v>5.0</v>
      </c>
      <c r="P18" s="12">
        <v>6.0</v>
      </c>
      <c r="Q18" s="12">
        <v>5.0</v>
      </c>
      <c r="R18" s="12">
        <v>5.0</v>
      </c>
      <c r="S18" s="12">
        <v>6.0</v>
      </c>
      <c r="T18" s="12">
        <v>6.0</v>
      </c>
      <c r="U18" s="12">
        <v>6.0</v>
      </c>
      <c r="V18" s="12">
        <v>5.0</v>
      </c>
      <c r="W18" s="12">
        <v>5.0</v>
      </c>
      <c r="X18" s="14">
        <f t="shared" si="1"/>
        <v>5.8</v>
      </c>
      <c r="Y18" s="15">
        <f t="shared" si="2"/>
        <v>1.229272594</v>
      </c>
    </row>
    <row r="19">
      <c r="E19" s="13">
        <v>15.0</v>
      </c>
      <c r="F19" s="17" t="s">
        <v>15</v>
      </c>
      <c r="G19" s="17" t="s">
        <v>21</v>
      </c>
      <c r="H19" s="17" t="s">
        <v>17</v>
      </c>
      <c r="I19" s="17" t="s">
        <v>22</v>
      </c>
      <c r="J19" s="18">
        <v>5.8</v>
      </c>
      <c r="K19" s="8"/>
      <c r="L19" s="19"/>
      <c r="M19" s="10">
        <v>16.0</v>
      </c>
      <c r="N19" s="12">
        <v>537.0</v>
      </c>
      <c r="O19" s="12">
        <v>534.0</v>
      </c>
      <c r="P19" s="12">
        <v>520.0</v>
      </c>
      <c r="Q19" s="12">
        <v>538.0</v>
      </c>
      <c r="R19" s="12">
        <v>525.0</v>
      </c>
      <c r="S19" s="12">
        <v>560.0</v>
      </c>
      <c r="T19" s="12">
        <v>559.0</v>
      </c>
      <c r="U19" s="12">
        <v>530.0</v>
      </c>
      <c r="V19" s="12">
        <v>531.0</v>
      </c>
      <c r="W19" s="12">
        <v>540.0</v>
      </c>
      <c r="X19" s="14">
        <f t="shared" si="1"/>
        <v>537.4</v>
      </c>
      <c r="Y19" s="15">
        <f t="shared" si="2"/>
        <v>13.11657137</v>
      </c>
    </row>
    <row r="20">
      <c r="E20" s="13">
        <v>16.0</v>
      </c>
      <c r="F20" s="17" t="s">
        <v>15</v>
      </c>
      <c r="G20" s="17" t="s">
        <v>23</v>
      </c>
      <c r="H20" s="17" t="s">
        <v>17</v>
      </c>
      <c r="I20" s="17" t="s">
        <v>18</v>
      </c>
      <c r="J20" s="18">
        <v>537.4</v>
      </c>
      <c r="K20" s="8"/>
      <c r="L20" s="19"/>
      <c r="M20" s="10">
        <v>17.0</v>
      </c>
      <c r="N20" s="12">
        <v>530.0</v>
      </c>
      <c r="O20" s="12">
        <v>534.0</v>
      </c>
      <c r="P20" s="12">
        <v>532.0</v>
      </c>
      <c r="Q20" s="12">
        <v>530.0</v>
      </c>
      <c r="R20" s="12">
        <v>525.0</v>
      </c>
      <c r="S20" s="12">
        <v>657.0</v>
      </c>
      <c r="T20" s="12">
        <v>655.0</v>
      </c>
      <c r="U20" s="12">
        <v>525.0</v>
      </c>
      <c r="V20" s="12">
        <v>525.0</v>
      </c>
      <c r="W20" s="12">
        <v>567.0</v>
      </c>
      <c r="X20" s="14">
        <f t="shared" si="1"/>
        <v>558</v>
      </c>
      <c r="Y20" s="15">
        <f t="shared" si="2"/>
        <v>53.1015798</v>
      </c>
    </row>
    <row r="21">
      <c r="B21" s="26"/>
      <c r="C21" s="26"/>
      <c r="E21" s="13">
        <v>17.0</v>
      </c>
      <c r="F21" s="17" t="s">
        <v>15</v>
      </c>
      <c r="G21" s="17" t="s">
        <v>23</v>
      </c>
      <c r="H21" s="17" t="s">
        <v>17</v>
      </c>
      <c r="I21" s="17" t="s">
        <v>20</v>
      </c>
      <c r="J21" s="18">
        <v>558.0</v>
      </c>
      <c r="K21" s="8"/>
      <c r="L21" s="19"/>
      <c r="M21" s="10">
        <v>18.0</v>
      </c>
      <c r="N21" s="12">
        <v>529.0</v>
      </c>
      <c r="O21" s="12">
        <v>525.0</v>
      </c>
      <c r="P21" s="12">
        <v>533.0</v>
      </c>
      <c r="Q21" s="12">
        <v>526.0</v>
      </c>
      <c r="R21" s="12">
        <v>525.0</v>
      </c>
      <c r="S21" s="12">
        <v>521.0</v>
      </c>
      <c r="T21" s="12">
        <v>534.0</v>
      </c>
      <c r="U21" s="12">
        <v>542.0</v>
      </c>
      <c r="V21" s="12">
        <v>527.0</v>
      </c>
      <c r="W21" s="12">
        <v>527.0</v>
      </c>
      <c r="X21" s="14">
        <f t="shared" si="1"/>
        <v>528.9</v>
      </c>
      <c r="Y21" s="15">
        <f t="shared" si="2"/>
        <v>5.989806155</v>
      </c>
    </row>
    <row r="22">
      <c r="E22" s="13">
        <v>18.0</v>
      </c>
      <c r="F22" s="17" t="s">
        <v>15</v>
      </c>
      <c r="G22" s="17" t="s">
        <v>23</v>
      </c>
      <c r="H22" s="17" t="s">
        <v>17</v>
      </c>
      <c r="I22" s="17" t="s">
        <v>22</v>
      </c>
      <c r="J22" s="18">
        <v>528.9</v>
      </c>
      <c r="K22" s="27"/>
      <c r="L22" s="19"/>
      <c r="M22" s="10">
        <v>19.0</v>
      </c>
      <c r="N22" s="12">
        <v>24.0</v>
      </c>
      <c r="O22" s="12">
        <v>27.0</v>
      </c>
      <c r="P22" s="12">
        <v>25.0</v>
      </c>
      <c r="Q22" s="12">
        <v>21.0</v>
      </c>
      <c r="R22" s="12">
        <v>25.0</v>
      </c>
      <c r="S22" s="12">
        <v>25.0</v>
      </c>
      <c r="T22" s="12">
        <v>23.0</v>
      </c>
      <c r="U22" s="12">
        <v>23.0</v>
      </c>
      <c r="V22" s="12">
        <v>22.0</v>
      </c>
      <c r="W22" s="12">
        <v>22.0</v>
      </c>
      <c r="X22" s="14">
        <f t="shared" si="1"/>
        <v>23.7</v>
      </c>
      <c r="Y22" s="15">
        <f t="shared" si="2"/>
        <v>1.82878223</v>
      </c>
    </row>
    <row r="23">
      <c r="E23" s="13">
        <v>19.0</v>
      </c>
      <c r="F23" s="17" t="s">
        <v>8</v>
      </c>
      <c r="G23" s="17" t="s">
        <v>16</v>
      </c>
      <c r="H23" s="17" t="s">
        <v>33</v>
      </c>
      <c r="I23" s="17" t="s">
        <v>18</v>
      </c>
      <c r="J23" s="18">
        <v>23.7</v>
      </c>
      <c r="K23" s="8"/>
      <c r="L23" s="19"/>
      <c r="M23" s="10">
        <v>20.0</v>
      </c>
      <c r="N23" s="12">
        <v>1.0</v>
      </c>
      <c r="O23" s="12">
        <v>1.0</v>
      </c>
      <c r="P23" s="12">
        <v>1.0</v>
      </c>
      <c r="Q23" s="12">
        <v>1.0</v>
      </c>
      <c r="R23" s="12">
        <v>1.0</v>
      </c>
      <c r="S23" s="12">
        <v>1.0</v>
      </c>
      <c r="T23" s="12">
        <v>1.0</v>
      </c>
      <c r="U23" s="12">
        <v>1.0</v>
      </c>
      <c r="V23" s="12">
        <v>1.0</v>
      </c>
      <c r="W23" s="12">
        <v>1.0</v>
      </c>
      <c r="X23" s="14">
        <f t="shared" si="1"/>
        <v>1</v>
      </c>
      <c r="Y23" s="15">
        <f t="shared" si="2"/>
        <v>0</v>
      </c>
    </row>
    <row r="24">
      <c r="E24" s="13">
        <v>20.0</v>
      </c>
      <c r="F24" s="17" t="s">
        <v>8</v>
      </c>
      <c r="G24" s="17" t="s">
        <v>16</v>
      </c>
      <c r="H24" s="17" t="s">
        <v>33</v>
      </c>
      <c r="I24" s="17" t="s">
        <v>20</v>
      </c>
      <c r="J24" s="18">
        <v>1.0</v>
      </c>
      <c r="K24" s="8"/>
      <c r="L24" s="19"/>
      <c r="M24" s="10">
        <v>21.0</v>
      </c>
      <c r="N24" s="12">
        <v>1.0</v>
      </c>
      <c r="O24" s="12">
        <v>1.0</v>
      </c>
      <c r="P24" s="12">
        <v>1.0</v>
      </c>
      <c r="Q24" s="12">
        <v>1.0</v>
      </c>
      <c r="R24" s="12">
        <v>1.0</v>
      </c>
      <c r="S24" s="12">
        <v>1.0</v>
      </c>
      <c r="T24" s="12">
        <v>1.0</v>
      </c>
      <c r="U24" s="12">
        <v>1.0</v>
      </c>
      <c r="V24" s="12">
        <v>1.0</v>
      </c>
      <c r="W24" s="12">
        <v>1.0</v>
      </c>
      <c r="X24" s="14">
        <f t="shared" si="1"/>
        <v>1</v>
      </c>
      <c r="Y24" s="15">
        <f t="shared" si="2"/>
        <v>0</v>
      </c>
    </row>
    <row r="25">
      <c r="E25" s="13">
        <v>21.0</v>
      </c>
      <c r="F25" s="17" t="s">
        <v>8</v>
      </c>
      <c r="G25" s="17" t="s">
        <v>16</v>
      </c>
      <c r="H25" s="17" t="s">
        <v>33</v>
      </c>
      <c r="I25" s="17" t="s">
        <v>22</v>
      </c>
      <c r="J25" s="18">
        <v>1.0</v>
      </c>
      <c r="K25" s="8"/>
      <c r="L25" s="19"/>
      <c r="M25" s="10">
        <v>22.0</v>
      </c>
      <c r="N25" s="12">
        <v>2.0</v>
      </c>
      <c r="O25" s="12">
        <v>2.0</v>
      </c>
      <c r="P25" s="12">
        <v>2.0</v>
      </c>
      <c r="Q25" s="12">
        <v>2.0</v>
      </c>
      <c r="R25" s="12">
        <v>2.0</v>
      </c>
      <c r="S25" s="12">
        <v>2.0</v>
      </c>
      <c r="T25" s="12">
        <v>3.0</v>
      </c>
      <c r="U25" s="12">
        <v>2.0</v>
      </c>
      <c r="V25" s="12">
        <v>2.0</v>
      </c>
      <c r="W25" s="12">
        <v>2.0</v>
      </c>
      <c r="X25" s="14">
        <f t="shared" si="1"/>
        <v>2.1</v>
      </c>
      <c r="Y25" s="15">
        <f t="shared" si="2"/>
        <v>0.316227766</v>
      </c>
    </row>
    <row r="26">
      <c r="E26" s="13">
        <v>22.0</v>
      </c>
      <c r="F26" s="17" t="s">
        <v>8</v>
      </c>
      <c r="G26" s="17" t="s">
        <v>21</v>
      </c>
      <c r="H26" s="17" t="s">
        <v>33</v>
      </c>
      <c r="I26" s="17" t="s">
        <v>18</v>
      </c>
      <c r="J26" s="18">
        <v>2.1</v>
      </c>
      <c r="K26" s="8"/>
      <c r="L26" s="19"/>
      <c r="M26" s="10">
        <v>23.0</v>
      </c>
      <c r="N26" s="12">
        <v>2.0</v>
      </c>
      <c r="O26" s="12">
        <v>3.0</v>
      </c>
      <c r="P26" s="12">
        <v>2.0</v>
      </c>
      <c r="Q26" s="12">
        <v>2.0</v>
      </c>
      <c r="R26" s="12">
        <v>2.0</v>
      </c>
      <c r="S26" s="12">
        <v>2.0</v>
      </c>
      <c r="T26" s="12">
        <v>2.0</v>
      </c>
      <c r="U26" s="12">
        <v>2.0</v>
      </c>
      <c r="V26" s="12">
        <v>1.0</v>
      </c>
      <c r="W26" s="12">
        <v>2.0</v>
      </c>
      <c r="X26" s="14">
        <f t="shared" si="1"/>
        <v>2</v>
      </c>
      <c r="Y26" s="15">
        <f t="shared" si="2"/>
        <v>0.4714045208</v>
      </c>
    </row>
    <row r="27">
      <c r="E27" s="13">
        <v>23.0</v>
      </c>
      <c r="F27" s="17" t="s">
        <v>8</v>
      </c>
      <c r="G27" s="17" t="s">
        <v>21</v>
      </c>
      <c r="H27" s="17" t="s">
        <v>33</v>
      </c>
      <c r="I27" s="17" t="s">
        <v>20</v>
      </c>
      <c r="J27" s="18">
        <v>2.0</v>
      </c>
      <c r="K27" s="8"/>
      <c r="L27" s="19"/>
      <c r="M27" s="10">
        <v>24.0</v>
      </c>
      <c r="N27" s="12">
        <v>2.0</v>
      </c>
      <c r="O27" s="12">
        <v>2.0</v>
      </c>
      <c r="P27" s="12">
        <v>2.0</v>
      </c>
      <c r="Q27" s="12">
        <v>1.0</v>
      </c>
      <c r="R27" s="12">
        <v>2.0</v>
      </c>
      <c r="S27" s="12">
        <v>2.0</v>
      </c>
      <c r="T27" s="12">
        <v>2.0</v>
      </c>
      <c r="U27" s="12">
        <v>2.0</v>
      </c>
      <c r="V27" s="12">
        <v>1.0</v>
      </c>
      <c r="W27" s="12">
        <v>2.0</v>
      </c>
      <c r="X27" s="14">
        <f t="shared" si="1"/>
        <v>1.8</v>
      </c>
      <c r="Y27" s="15">
        <f t="shared" si="2"/>
        <v>0.4216370214</v>
      </c>
    </row>
    <row r="28">
      <c r="E28" s="13">
        <v>24.0</v>
      </c>
      <c r="F28" s="17" t="s">
        <v>8</v>
      </c>
      <c r="G28" s="17" t="s">
        <v>21</v>
      </c>
      <c r="H28" s="17" t="s">
        <v>33</v>
      </c>
      <c r="I28" s="17" t="s">
        <v>22</v>
      </c>
      <c r="J28" s="18">
        <v>1.8</v>
      </c>
      <c r="K28" s="8"/>
      <c r="L28" s="19"/>
      <c r="M28" s="10">
        <v>25.0</v>
      </c>
      <c r="N28" s="12">
        <v>230.0</v>
      </c>
      <c r="O28" s="12">
        <v>222.0</v>
      </c>
      <c r="P28" s="12">
        <v>225.0</v>
      </c>
      <c r="Q28" s="12">
        <v>218.0</v>
      </c>
      <c r="R28" s="12">
        <v>221.0</v>
      </c>
      <c r="S28" s="12">
        <v>223.0</v>
      </c>
      <c r="T28" s="12">
        <v>224.0</v>
      </c>
      <c r="U28" s="12">
        <v>224.0</v>
      </c>
      <c r="V28" s="12">
        <v>216.0</v>
      </c>
      <c r="W28" s="12">
        <v>235.0</v>
      </c>
      <c r="X28" s="14">
        <f t="shared" si="1"/>
        <v>223.8</v>
      </c>
      <c r="Y28" s="15">
        <f t="shared" si="2"/>
        <v>5.49343042</v>
      </c>
    </row>
    <row r="29">
      <c r="E29" s="13">
        <v>25.0</v>
      </c>
      <c r="F29" s="17" t="s">
        <v>8</v>
      </c>
      <c r="G29" s="17" t="s">
        <v>23</v>
      </c>
      <c r="H29" s="17" t="s">
        <v>33</v>
      </c>
      <c r="I29" s="17" t="s">
        <v>18</v>
      </c>
      <c r="J29" s="18">
        <v>223.8</v>
      </c>
      <c r="K29" s="8"/>
      <c r="L29" s="19"/>
      <c r="M29" s="10">
        <v>26.0</v>
      </c>
      <c r="N29" s="12">
        <v>135.0</v>
      </c>
      <c r="O29" s="12">
        <v>151.0</v>
      </c>
      <c r="P29" s="12">
        <v>144.0</v>
      </c>
      <c r="Q29" s="12">
        <v>133.0</v>
      </c>
      <c r="R29" s="12">
        <v>141.0</v>
      </c>
      <c r="S29" s="12">
        <v>138.0</v>
      </c>
      <c r="T29" s="12">
        <v>142.0</v>
      </c>
      <c r="U29" s="12">
        <v>141.0</v>
      </c>
      <c r="V29" s="12">
        <v>148.0</v>
      </c>
      <c r="W29" s="12">
        <v>139.0</v>
      </c>
      <c r="X29" s="14">
        <f t="shared" si="1"/>
        <v>141.2</v>
      </c>
      <c r="Y29" s="15">
        <f t="shared" si="2"/>
        <v>5.49343042</v>
      </c>
    </row>
    <row r="30">
      <c r="E30" s="13">
        <v>26.0</v>
      </c>
      <c r="F30" s="17" t="s">
        <v>8</v>
      </c>
      <c r="G30" s="17" t="s">
        <v>23</v>
      </c>
      <c r="H30" s="17" t="s">
        <v>33</v>
      </c>
      <c r="I30" s="17" t="s">
        <v>20</v>
      </c>
      <c r="J30" s="18">
        <v>141.2</v>
      </c>
      <c r="K30" s="8"/>
      <c r="L30" s="19"/>
      <c r="M30" s="10">
        <v>27.0</v>
      </c>
      <c r="N30" s="12">
        <v>158.0</v>
      </c>
      <c r="O30" s="12">
        <v>158.0</v>
      </c>
      <c r="P30" s="12">
        <v>146.0</v>
      </c>
      <c r="Q30" s="12">
        <v>136.0</v>
      </c>
      <c r="R30" s="12">
        <v>141.0</v>
      </c>
      <c r="S30" s="12">
        <v>139.0</v>
      </c>
      <c r="T30" s="12">
        <v>138.0</v>
      </c>
      <c r="U30" s="12">
        <v>145.0</v>
      </c>
      <c r="V30" s="12">
        <v>163.0</v>
      </c>
      <c r="W30" s="12">
        <v>142.0</v>
      </c>
      <c r="X30" s="14">
        <f t="shared" si="1"/>
        <v>146.6</v>
      </c>
      <c r="Y30" s="15">
        <f t="shared" si="2"/>
        <v>9.593979594</v>
      </c>
    </row>
    <row r="31">
      <c r="E31" s="13">
        <v>27.0</v>
      </c>
      <c r="F31" s="17" t="s">
        <v>8</v>
      </c>
      <c r="G31" s="17" t="s">
        <v>23</v>
      </c>
      <c r="H31" s="17" t="s">
        <v>33</v>
      </c>
      <c r="I31" s="17" t="s">
        <v>22</v>
      </c>
      <c r="J31" s="18">
        <v>146.6</v>
      </c>
      <c r="K31" s="8"/>
      <c r="L31" s="19"/>
      <c r="M31" s="10">
        <v>28.0</v>
      </c>
      <c r="N31" s="12">
        <v>1.0</v>
      </c>
      <c r="O31" s="12">
        <v>1.0</v>
      </c>
      <c r="P31" s="12">
        <v>1.0</v>
      </c>
      <c r="Q31" s="12">
        <v>1.0</v>
      </c>
      <c r="R31" s="12">
        <v>1.0</v>
      </c>
      <c r="S31" s="12">
        <v>1.0</v>
      </c>
      <c r="T31" s="12">
        <v>1.0</v>
      </c>
      <c r="U31" s="12">
        <v>1.0</v>
      </c>
      <c r="V31" s="12">
        <v>1.0</v>
      </c>
      <c r="W31" s="12">
        <v>1.0</v>
      </c>
      <c r="X31" s="14">
        <f t="shared" si="1"/>
        <v>1</v>
      </c>
      <c r="Y31" s="15">
        <f t="shared" si="2"/>
        <v>0</v>
      </c>
    </row>
    <row r="32">
      <c r="E32" s="13">
        <v>28.0</v>
      </c>
      <c r="F32" s="17" t="s">
        <v>15</v>
      </c>
      <c r="G32" s="17" t="s">
        <v>16</v>
      </c>
      <c r="H32" s="17" t="s">
        <v>33</v>
      </c>
      <c r="I32" s="17" t="s">
        <v>18</v>
      </c>
      <c r="J32" s="18">
        <v>1.0</v>
      </c>
      <c r="K32" s="8"/>
      <c r="L32" s="19"/>
      <c r="M32" s="10">
        <v>29.0</v>
      </c>
      <c r="N32" s="12">
        <v>1.0</v>
      </c>
      <c r="O32" s="12">
        <v>1.0</v>
      </c>
      <c r="P32" s="12">
        <v>1.0</v>
      </c>
      <c r="Q32" s="12">
        <v>1.0</v>
      </c>
      <c r="R32" s="12">
        <v>1.0</v>
      </c>
      <c r="S32" s="12">
        <v>1.0</v>
      </c>
      <c r="T32" s="12">
        <v>1.0</v>
      </c>
      <c r="U32" s="12">
        <v>1.0</v>
      </c>
      <c r="V32" s="12">
        <v>1.0</v>
      </c>
      <c r="W32" s="12">
        <v>4.0</v>
      </c>
      <c r="X32" s="14">
        <f t="shared" si="1"/>
        <v>1.3</v>
      </c>
      <c r="Y32" s="15">
        <f t="shared" si="2"/>
        <v>0.9486832981</v>
      </c>
    </row>
    <row r="33">
      <c r="E33" s="13">
        <v>29.0</v>
      </c>
      <c r="F33" s="17" t="s">
        <v>15</v>
      </c>
      <c r="G33" s="17" t="s">
        <v>16</v>
      </c>
      <c r="H33" s="17" t="s">
        <v>33</v>
      </c>
      <c r="I33" s="17" t="s">
        <v>20</v>
      </c>
      <c r="J33" s="18">
        <v>1.3</v>
      </c>
      <c r="K33" s="8"/>
      <c r="L33" s="19"/>
      <c r="M33" s="10">
        <v>30.0</v>
      </c>
      <c r="N33" s="12">
        <v>1.0</v>
      </c>
      <c r="O33" s="12">
        <v>1.0</v>
      </c>
      <c r="P33" s="12">
        <v>1.0</v>
      </c>
      <c r="Q33" s="12">
        <v>1.0</v>
      </c>
      <c r="R33" s="12">
        <v>1.0</v>
      </c>
      <c r="S33" s="12">
        <v>1.0</v>
      </c>
      <c r="T33" s="12">
        <v>1.0</v>
      </c>
      <c r="U33" s="12">
        <v>1.0</v>
      </c>
      <c r="V33" s="12">
        <v>1.0</v>
      </c>
      <c r="W33" s="12">
        <v>1.0</v>
      </c>
      <c r="X33" s="14">
        <f t="shared" si="1"/>
        <v>1</v>
      </c>
      <c r="Y33" s="15">
        <f t="shared" si="2"/>
        <v>0</v>
      </c>
    </row>
    <row r="34">
      <c r="E34" s="13">
        <v>30.0</v>
      </c>
      <c r="F34" s="17" t="s">
        <v>15</v>
      </c>
      <c r="G34" s="17" t="s">
        <v>16</v>
      </c>
      <c r="H34" s="17" t="s">
        <v>33</v>
      </c>
      <c r="I34" s="17" t="s">
        <v>22</v>
      </c>
      <c r="J34" s="18">
        <v>1.0</v>
      </c>
      <c r="K34" s="8"/>
      <c r="L34" s="19"/>
      <c r="M34" s="10">
        <v>31.0</v>
      </c>
      <c r="N34" s="12">
        <v>3.0</v>
      </c>
      <c r="O34" s="12">
        <v>3.0</v>
      </c>
      <c r="P34" s="12">
        <v>3.0</v>
      </c>
      <c r="Q34" s="12">
        <v>2.0</v>
      </c>
      <c r="R34" s="12">
        <v>3.0</v>
      </c>
      <c r="S34" s="12">
        <v>5.0</v>
      </c>
      <c r="T34" s="12">
        <v>2.0</v>
      </c>
      <c r="U34" s="12">
        <v>2.0</v>
      </c>
      <c r="V34" s="12">
        <v>4.0</v>
      </c>
      <c r="W34" s="12">
        <v>3.0</v>
      </c>
      <c r="X34" s="14">
        <f t="shared" si="1"/>
        <v>3</v>
      </c>
      <c r="Y34" s="15">
        <f t="shared" si="2"/>
        <v>0.9428090416</v>
      </c>
    </row>
    <row r="35">
      <c r="E35" s="13">
        <v>31.0</v>
      </c>
      <c r="F35" s="17" t="s">
        <v>15</v>
      </c>
      <c r="G35" s="17" t="s">
        <v>21</v>
      </c>
      <c r="H35" s="17" t="s">
        <v>33</v>
      </c>
      <c r="I35" s="17" t="s">
        <v>18</v>
      </c>
      <c r="J35" s="18">
        <v>3.0</v>
      </c>
      <c r="K35" s="8"/>
      <c r="L35" s="19"/>
      <c r="M35" s="10">
        <v>32.0</v>
      </c>
      <c r="N35" s="12">
        <v>2.0</v>
      </c>
      <c r="O35" s="12">
        <v>3.0</v>
      </c>
      <c r="P35" s="12">
        <v>7.0</v>
      </c>
      <c r="Q35" s="12">
        <v>2.0</v>
      </c>
      <c r="R35" s="12">
        <v>2.0</v>
      </c>
      <c r="S35" s="12">
        <v>2.0</v>
      </c>
      <c r="T35" s="12">
        <v>3.0</v>
      </c>
      <c r="U35" s="12">
        <v>2.0</v>
      </c>
      <c r="V35" s="12">
        <v>3.0</v>
      </c>
      <c r="W35" s="12">
        <v>2.0</v>
      </c>
      <c r="X35" s="14">
        <f t="shared" si="1"/>
        <v>2.8</v>
      </c>
      <c r="Y35" s="15">
        <f t="shared" si="2"/>
        <v>1.549193338</v>
      </c>
    </row>
    <row r="36">
      <c r="E36" s="13">
        <v>32.0</v>
      </c>
      <c r="F36" s="17" t="s">
        <v>15</v>
      </c>
      <c r="G36" s="17" t="s">
        <v>21</v>
      </c>
      <c r="H36" s="17" t="s">
        <v>33</v>
      </c>
      <c r="I36" s="17" t="s">
        <v>20</v>
      </c>
      <c r="J36" s="18">
        <v>2.8</v>
      </c>
      <c r="K36" s="8"/>
      <c r="L36" s="19"/>
      <c r="M36" s="10">
        <v>33.0</v>
      </c>
      <c r="N36" s="12">
        <v>2.0</v>
      </c>
      <c r="O36" s="12">
        <v>2.0</v>
      </c>
      <c r="P36" s="12">
        <v>2.0</v>
      </c>
      <c r="Q36" s="12">
        <v>2.0</v>
      </c>
      <c r="R36" s="12">
        <v>2.0</v>
      </c>
      <c r="S36" s="12">
        <v>2.0</v>
      </c>
      <c r="T36" s="12">
        <v>2.0</v>
      </c>
      <c r="U36" s="12">
        <v>3.0</v>
      </c>
      <c r="V36" s="12">
        <v>2.0</v>
      </c>
      <c r="W36" s="12">
        <v>3.0</v>
      </c>
      <c r="X36" s="14">
        <f t="shared" si="1"/>
        <v>2.2</v>
      </c>
      <c r="Y36" s="15">
        <f t="shared" si="2"/>
        <v>0.4216370214</v>
      </c>
    </row>
    <row r="37">
      <c r="E37" s="13">
        <v>33.0</v>
      </c>
      <c r="F37" s="17" t="s">
        <v>15</v>
      </c>
      <c r="G37" s="17" t="s">
        <v>21</v>
      </c>
      <c r="H37" s="17" t="s">
        <v>33</v>
      </c>
      <c r="I37" s="17" t="s">
        <v>22</v>
      </c>
      <c r="J37" s="18">
        <v>2.2</v>
      </c>
      <c r="K37" s="8"/>
      <c r="L37" s="19"/>
      <c r="M37" s="10">
        <v>34.0</v>
      </c>
      <c r="N37" s="12">
        <v>262.0</v>
      </c>
      <c r="O37" s="12">
        <v>224.0</v>
      </c>
      <c r="P37" s="12">
        <v>242.0</v>
      </c>
      <c r="Q37" s="12">
        <v>214.0</v>
      </c>
      <c r="R37" s="12">
        <v>232.0</v>
      </c>
      <c r="S37" s="12">
        <v>220.0</v>
      </c>
      <c r="T37" s="12">
        <v>236.0</v>
      </c>
      <c r="U37" s="12">
        <v>239.0</v>
      </c>
      <c r="V37" s="12">
        <v>229.0</v>
      </c>
      <c r="W37" s="12">
        <v>238.0</v>
      </c>
      <c r="X37" s="14">
        <f t="shared" si="1"/>
        <v>233.6</v>
      </c>
      <c r="Y37" s="15">
        <f t="shared" si="2"/>
        <v>13.40149245</v>
      </c>
    </row>
    <row r="38">
      <c r="E38" s="13">
        <v>34.0</v>
      </c>
      <c r="F38" s="17" t="s">
        <v>15</v>
      </c>
      <c r="G38" s="17" t="s">
        <v>23</v>
      </c>
      <c r="H38" s="17" t="s">
        <v>33</v>
      </c>
      <c r="I38" s="17" t="s">
        <v>18</v>
      </c>
      <c r="J38" s="18">
        <v>233.6</v>
      </c>
      <c r="K38" s="8"/>
      <c r="L38" s="19"/>
      <c r="M38" s="10">
        <v>35.0</v>
      </c>
      <c r="N38" s="12">
        <v>243.0</v>
      </c>
      <c r="O38" s="12">
        <v>233.0</v>
      </c>
      <c r="P38" s="12">
        <v>231.0</v>
      </c>
      <c r="Q38" s="12">
        <v>230.0</v>
      </c>
      <c r="R38" s="12">
        <v>240.0</v>
      </c>
      <c r="S38" s="12">
        <v>237.0</v>
      </c>
      <c r="T38" s="12">
        <v>235.0</v>
      </c>
      <c r="U38" s="12">
        <v>228.0</v>
      </c>
      <c r="V38" s="12">
        <v>223.0</v>
      </c>
      <c r="W38" s="12">
        <v>234.0</v>
      </c>
      <c r="X38" s="14">
        <f t="shared" si="1"/>
        <v>233.4</v>
      </c>
      <c r="Y38" s="15">
        <f t="shared" si="2"/>
        <v>5.83476173</v>
      </c>
    </row>
    <row r="39">
      <c r="E39" s="13">
        <v>35.0</v>
      </c>
      <c r="F39" s="17" t="s">
        <v>15</v>
      </c>
      <c r="G39" s="17" t="s">
        <v>23</v>
      </c>
      <c r="H39" s="17" t="s">
        <v>33</v>
      </c>
      <c r="I39" s="17" t="s">
        <v>20</v>
      </c>
      <c r="J39" s="18">
        <v>233.4</v>
      </c>
      <c r="K39" s="8"/>
      <c r="L39" s="19"/>
      <c r="M39" s="10">
        <v>36.0</v>
      </c>
      <c r="N39" s="12">
        <v>241.0</v>
      </c>
      <c r="O39" s="12">
        <v>234.0</v>
      </c>
      <c r="P39" s="12">
        <v>241.0</v>
      </c>
      <c r="Q39" s="12">
        <v>240.0</v>
      </c>
      <c r="R39" s="12">
        <v>234.0</v>
      </c>
      <c r="S39" s="12">
        <v>233.0</v>
      </c>
      <c r="T39" s="12">
        <v>232.0</v>
      </c>
      <c r="U39" s="12">
        <v>239.0</v>
      </c>
      <c r="V39" s="12">
        <v>229.0</v>
      </c>
      <c r="W39" s="12">
        <v>239.0</v>
      </c>
      <c r="X39" s="14">
        <f t="shared" si="1"/>
        <v>236.2</v>
      </c>
      <c r="Y39" s="15">
        <f t="shared" si="2"/>
        <v>4.289522118</v>
      </c>
    </row>
    <row r="40">
      <c r="E40" s="13">
        <v>36.0</v>
      </c>
      <c r="F40" s="17" t="s">
        <v>15</v>
      </c>
      <c r="G40" s="17" t="s">
        <v>23</v>
      </c>
      <c r="H40" s="17" t="s">
        <v>33</v>
      </c>
      <c r="I40" s="17" t="s">
        <v>22</v>
      </c>
      <c r="J40" s="18">
        <v>236.2</v>
      </c>
      <c r="K40" s="8"/>
      <c r="L40" s="19"/>
      <c r="M40" s="10">
        <v>37.0</v>
      </c>
      <c r="N40" s="12">
        <v>18.0</v>
      </c>
      <c r="O40" s="12">
        <v>16.0</v>
      </c>
      <c r="P40" s="12">
        <v>22.0</v>
      </c>
      <c r="Q40" s="12">
        <v>16.0</v>
      </c>
      <c r="R40" s="12">
        <v>28.0</v>
      </c>
      <c r="S40" s="12">
        <v>18.0</v>
      </c>
      <c r="T40" s="12">
        <v>15.0</v>
      </c>
      <c r="U40" s="12">
        <v>28.0</v>
      </c>
      <c r="V40" s="12">
        <v>19.0</v>
      </c>
      <c r="W40" s="12">
        <v>28.0</v>
      </c>
      <c r="X40" s="14">
        <f t="shared" si="1"/>
        <v>20.8</v>
      </c>
      <c r="Y40" s="15">
        <f t="shared" si="2"/>
        <v>5.329165038</v>
      </c>
    </row>
    <row r="41">
      <c r="E41" s="13">
        <v>37.0</v>
      </c>
      <c r="F41" s="17" t="s">
        <v>8</v>
      </c>
      <c r="G41" s="17" t="s">
        <v>16</v>
      </c>
      <c r="H41" s="17" t="s">
        <v>34</v>
      </c>
      <c r="I41" s="17" t="s">
        <v>18</v>
      </c>
      <c r="J41" s="18">
        <v>20.8</v>
      </c>
      <c r="K41" s="8"/>
      <c r="L41" s="19"/>
      <c r="M41" s="10">
        <v>38.0</v>
      </c>
      <c r="N41" s="12">
        <v>1.0</v>
      </c>
      <c r="O41" s="12">
        <v>1.0</v>
      </c>
      <c r="P41" s="12">
        <v>1.0</v>
      </c>
      <c r="Q41" s="12">
        <v>1.0</v>
      </c>
      <c r="R41" s="12">
        <v>1.0</v>
      </c>
      <c r="S41" s="12">
        <v>1.0</v>
      </c>
      <c r="T41" s="12">
        <v>1.0</v>
      </c>
      <c r="U41" s="12">
        <v>1.0</v>
      </c>
      <c r="V41" s="12">
        <v>1.0</v>
      </c>
      <c r="W41" s="12">
        <v>1.0</v>
      </c>
      <c r="X41" s="14">
        <f t="shared" si="1"/>
        <v>1</v>
      </c>
      <c r="Y41" s="15">
        <f t="shared" si="2"/>
        <v>0</v>
      </c>
    </row>
    <row r="42">
      <c r="E42" s="13">
        <v>38.0</v>
      </c>
      <c r="F42" s="17" t="s">
        <v>8</v>
      </c>
      <c r="G42" s="17" t="s">
        <v>16</v>
      </c>
      <c r="H42" s="17" t="s">
        <v>34</v>
      </c>
      <c r="I42" s="17" t="s">
        <v>20</v>
      </c>
      <c r="J42" s="18">
        <v>1.0</v>
      </c>
      <c r="K42" s="8"/>
      <c r="L42" s="19"/>
      <c r="M42" s="10">
        <v>39.0</v>
      </c>
      <c r="N42" s="12">
        <v>1.0</v>
      </c>
      <c r="O42" s="12">
        <v>1.0</v>
      </c>
      <c r="P42" s="12">
        <v>1.0</v>
      </c>
      <c r="Q42" s="12">
        <v>1.0</v>
      </c>
      <c r="R42" s="12">
        <v>1.0</v>
      </c>
      <c r="S42" s="12">
        <v>1.0</v>
      </c>
      <c r="T42" s="12">
        <v>1.0</v>
      </c>
      <c r="U42" s="12">
        <v>1.0</v>
      </c>
      <c r="V42" s="12">
        <v>1.0</v>
      </c>
      <c r="W42" s="12">
        <v>1.0</v>
      </c>
      <c r="X42" s="14">
        <f t="shared" si="1"/>
        <v>1</v>
      </c>
      <c r="Y42" s="15">
        <f t="shared" si="2"/>
        <v>0</v>
      </c>
    </row>
    <row r="43">
      <c r="E43" s="13">
        <v>39.0</v>
      </c>
      <c r="F43" s="17" t="s">
        <v>8</v>
      </c>
      <c r="G43" s="17" t="s">
        <v>16</v>
      </c>
      <c r="H43" s="17" t="s">
        <v>34</v>
      </c>
      <c r="I43" s="17" t="s">
        <v>22</v>
      </c>
      <c r="J43" s="18">
        <v>1.0</v>
      </c>
      <c r="K43" s="8"/>
      <c r="L43" s="19"/>
      <c r="M43" s="10">
        <v>40.0</v>
      </c>
      <c r="N43" s="12">
        <v>2.0</v>
      </c>
      <c r="O43" s="12">
        <v>1.0</v>
      </c>
      <c r="P43" s="12">
        <v>2.0</v>
      </c>
      <c r="Q43" s="12">
        <v>1.0</v>
      </c>
      <c r="R43" s="12">
        <v>2.0</v>
      </c>
      <c r="S43" s="12">
        <v>1.0</v>
      </c>
      <c r="T43" s="12">
        <v>1.0</v>
      </c>
      <c r="U43" s="12">
        <v>2.0</v>
      </c>
      <c r="V43" s="12">
        <v>2.0</v>
      </c>
      <c r="W43" s="12">
        <v>1.0</v>
      </c>
      <c r="X43" s="14">
        <f t="shared" si="1"/>
        <v>1.5</v>
      </c>
      <c r="Y43" s="15">
        <f t="shared" si="2"/>
        <v>0.5270462767</v>
      </c>
    </row>
    <row r="44">
      <c r="E44" s="13">
        <v>40.0</v>
      </c>
      <c r="F44" s="17" t="s">
        <v>8</v>
      </c>
      <c r="G44" s="17" t="s">
        <v>21</v>
      </c>
      <c r="H44" s="17" t="s">
        <v>34</v>
      </c>
      <c r="I44" s="17" t="s">
        <v>18</v>
      </c>
      <c r="J44" s="18">
        <v>1.5</v>
      </c>
      <c r="K44" s="8"/>
      <c r="L44" s="19"/>
      <c r="M44" s="10">
        <v>41.0</v>
      </c>
      <c r="N44" s="12">
        <v>2.0</v>
      </c>
      <c r="O44" s="12">
        <v>1.0</v>
      </c>
      <c r="P44" s="12">
        <v>1.0</v>
      </c>
      <c r="Q44" s="12">
        <v>1.0</v>
      </c>
      <c r="R44" s="12">
        <v>2.0</v>
      </c>
      <c r="S44" s="12">
        <v>1.0</v>
      </c>
      <c r="T44" s="12">
        <v>1.0</v>
      </c>
      <c r="U44" s="12">
        <v>1.0</v>
      </c>
      <c r="V44" s="12">
        <v>2.0</v>
      </c>
      <c r="W44" s="12">
        <v>1.0</v>
      </c>
      <c r="X44" s="14">
        <f t="shared" si="1"/>
        <v>1.3</v>
      </c>
      <c r="Y44" s="15">
        <f t="shared" si="2"/>
        <v>0.4830458915</v>
      </c>
    </row>
    <row r="45">
      <c r="E45" s="13">
        <v>41.0</v>
      </c>
      <c r="F45" s="17" t="s">
        <v>8</v>
      </c>
      <c r="G45" s="17" t="s">
        <v>21</v>
      </c>
      <c r="H45" s="17" t="s">
        <v>34</v>
      </c>
      <c r="I45" s="17" t="s">
        <v>20</v>
      </c>
      <c r="J45" s="18">
        <v>1.3</v>
      </c>
      <c r="K45" s="8"/>
      <c r="L45" s="19"/>
      <c r="M45" s="10">
        <v>42.0</v>
      </c>
      <c r="N45" s="12">
        <v>2.0</v>
      </c>
      <c r="O45" s="12">
        <v>1.0</v>
      </c>
      <c r="P45" s="12">
        <v>2.0</v>
      </c>
      <c r="Q45" s="12">
        <v>1.0</v>
      </c>
      <c r="R45" s="12">
        <v>2.0</v>
      </c>
      <c r="S45" s="12">
        <v>1.0</v>
      </c>
      <c r="T45" s="12">
        <v>1.0</v>
      </c>
      <c r="U45" s="12">
        <v>2.0</v>
      </c>
      <c r="V45" s="12">
        <v>1.0</v>
      </c>
      <c r="W45" s="12">
        <v>1.0</v>
      </c>
      <c r="X45" s="14">
        <f t="shared" si="1"/>
        <v>1.4</v>
      </c>
      <c r="Y45" s="15">
        <f t="shared" si="2"/>
        <v>0.5163977795</v>
      </c>
    </row>
    <row r="46">
      <c r="E46" s="13">
        <v>42.0</v>
      </c>
      <c r="F46" s="17" t="s">
        <v>8</v>
      </c>
      <c r="G46" s="17" t="s">
        <v>21</v>
      </c>
      <c r="H46" s="17" t="s">
        <v>34</v>
      </c>
      <c r="I46" s="17" t="s">
        <v>22</v>
      </c>
      <c r="J46" s="18">
        <v>1.4</v>
      </c>
      <c r="K46" s="8"/>
      <c r="L46" s="19"/>
      <c r="M46" s="10">
        <v>43.0</v>
      </c>
      <c r="N46" s="12">
        <v>213.0</v>
      </c>
      <c r="O46" s="12">
        <v>203.0</v>
      </c>
      <c r="P46" s="12">
        <v>194.0</v>
      </c>
      <c r="Q46" s="12">
        <v>206.0</v>
      </c>
      <c r="R46" s="12">
        <v>250.0</v>
      </c>
      <c r="S46" s="12">
        <v>189.0</v>
      </c>
      <c r="T46" s="12">
        <v>205.0</v>
      </c>
      <c r="U46" s="12">
        <v>216.0</v>
      </c>
      <c r="V46" s="12">
        <v>197.0</v>
      </c>
      <c r="W46" s="12">
        <v>233.0</v>
      </c>
      <c r="X46" s="14">
        <f t="shared" si="1"/>
        <v>210.6</v>
      </c>
      <c r="Y46" s="15">
        <f t="shared" si="2"/>
        <v>18.63807334</v>
      </c>
    </row>
    <row r="47">
      <c r="E47" s="13">
        <v>43.0</v>
      </c>
      <c r="F47" s="17" t="s">
        <v>8</v>
      </c>
      <c r="G47" s="17" t="s">
        <v>23</v>
      </c>
      <c r="H47" s="17" t="s">
        <v>34</v>
      </c>
      <c r="I47" s="17" t="s">
        <v>18</v>
      </c>
      <c r="J47" s="18">
        <v>210.6</v>
      </c>
      <c r="K47" s="8"/>
      <c r="L47" s="19"/>
      <c r="M47" s="10">
        <v>44.0</v>
      </c>
      <c r="N47" s="12">
        <v>127.0</v>
      </c>
      <c r="O47" s="12">
        <v>125.0</v>
      </c>
      <c r="P47" s="12">
        <v>127.0</v>
      </c>
      <c r="Q47" s="12">
        <v>131.0</v>
      </c>
      <c r="R47" s="12">
        <v>171.0</v>
      </c>
      <c r="S47" s="12">
        <v>118.0</v>
      </c>
      <c r="T47" s="12">
        <v>129.0</v>
      </c>
      <c r="U47" s="12">
        <v>150.0</v>
      </c>
      <c r="V47" s="12">
        <v>126.0</v>
      </c>
      <c r="W47" s="12">
        <v>121.0</v>
      </c>
      <c r="X47" s="14">
        <f t="shared" si="1"/>
        <v>132.5</v>
      </c>
      <c r="Y47" s="15">
        <f t="shared" si="2"/>
        <v>16.00173602</v>
      </c>
    </row>
    <row r="48">
      <c r="E48" s="13">
        <v>44.0</v>
      </c>
      <c r="F48" s="17" t="s">
        <v>8</v>
      </c>
      <c r="G48" s="17" t="s">
        <v>23</v>
      </c>
      <c r="H48" s="17" t="s">
        <v>34</v>
      </c>
      <c r="I48" s="17" t="s">
        <v>20</v>
      </c>
      <c r="J48" s="18">
        <v>132.5</v>
      </c>
      <c r="K48" s="8"/>
      <c r="L48" s="19"/>
      <c r="M48" s="10">
        <v>45.0</v>
      </c>
      <c r="N48" s="12">
        <v>136.0</v>
      </c>
      <c r="O48" s="12">
        <v>140.0</v>
      </c>
      <c r="P48" s="12">
        <v>161.0</v>
      </c>
      <c r="Q48" s="12">
        <v>189.0</v>
      </c>
      <c r="R48" s="12">
        <v>134.0</v>
      </c>
      <c r="S48" s="12">
        <v>124.0</v>
      </c>
      <c r="T48" s="12">
        <v>143.0</v>
      </c>
      <c r="U48" s="12">
        <v>133.0</v>
      </c>
      <c r="V48" s="12">
        <v>130.0</v>
      </c>
      <c r="W48" s="12">
        <v>117.0</v>
      </c>
      <c r="X48" s="14">
        <f t="shared" si="1"/>
        <v>140.7</v>
      </c>
      <c r="Y48" s="15">
        <f t="shared" si="2"/>
        <v>20.63465262</v>
      </c>
    </row>
    <row r="49">
      <c r="E49" s="13">
        <v>45.0</v>
      </c>
      <c r="F49" s="17" t="s">
        <v>8</v>
      </c>
      <c r="G49" s="17" t="s">
        <v>23</v>
      </c>
      <c r="H49" s="17" t="s">
        <v>34</v>
      </c>
      <c r="I49" s="17" t="s">
        <v>22</v>
      </c>
      <c r="J49" s="18">
        <v>140.7</v>
      </c>
      <c r="K49" s="8"/>
      <c r="L49" s="19"/>
      <c r="M49" s="10">
        <v>46.0</v>
      </c>
      <c r="N49" s="12">
        <v>1.0</v>
      </c>
      <c r="O49" s="12">
        <v>1.0</v>
      </c>
      <c r="P49" s="12">
        <v>1.0</v>
      </c>
      <c r="Q49" s="12">
        <v>1.0</v>
      </c>
      <c r="R49" s="12">
        <v>1.0</v>
      </c>
      <c r="S49" s="12">
        <v>1.0</v>
      </c>
      <c r="T49" s="12">
        <v>1.0</v>
      </c>
      <c r="U49" s="12">
        <v>1.0</v>
      </c>
      <c r="V49" s="12">
        <v>1.0</v>
      </c>
      <c r="W49" s="12">
        <v>1.0</v>
      </c>
      <c r="X49" s="14">
        <f t="shared" si="1"/>
        <v>1</v>
      </c>
      <c r="Y49" s="15">
        <f t="shared" si="2"/>
        <v>0</v>
      </c>
    </row>
    <row r="50">
      <c r="E50" s="13">
        <v>46.0</v>
      </c>
      <c r="F50" s="17" t="s">
        <v>15</v>
      </c>
      <c r="G50" s="17" t="s">
        <v>16</v>
      </c>
      <c r="H50" s="17" t="s">
        <v>34</v>
      </c>
      <c r="I50" s="17" t="s">
        <v>18</v>
      </c>
      <c r="J50" s="18">
        <v>1.0</v>
      </c>
      <c r="K50" s="8"/>
      <c r="L50" s="19"/>
      <c r="M50" s="10">
        <v>47.0</v>
      </c>
      <c r="N50" s="12">
        <v>1.0</v>
      </c>
      <c r="O50" s="12">
        <v>1.0</v>
      </c>
      <c r="P50" s="12">
        <v>1.0</v>
      </c>
      <c r="Q50" s="12">
        <v>1.0</v>
      </c>
      <c r="R50" s="12">
        <v>1.0</v>
      </c>
      <c r="S50" s="12">
        <v>1.0</v>
      </c>
      <c r="T50" s="12">
        <v>1.0</v>
      </c>
      <c r="U50" s="12">
        <v>1.0</v>
      </c>
      <c r="V50" s="12">
        <v>1.0</v>
      </c>
      <c r="W50" s="12">
        <v>1.0</v>
      </c>
      <c r="X50" s="14">
        <f t="shared" si="1"/>
        <v>1</v>
      </c>
      <c r="Y50" s="15">
        <f t="shared" si="2"/>
        <v>0</v>
      </c>
    </row>
    <row r="51">
      <c r="E51" s="13">
        <v>47.0</v>
      </c>
      <c r="F51" s="17" t="s">
        <v>15</v>
      </c>
      <c r="G51" s="17" t="s">
        <v>16</v>
      </c>
      <c r="H51" s="17" t="s">
        <v>34</v>
      </c>
      <c r="I51" s="17" t="s">
        <v>20</v>
      </c>
      <c r="J51" s="18">
        <v>1.0</v>
      </c>
      <c r="K51" s="8"/>
      <c r="L51" s="19"/>
      <c r="M51" s="10">
        <v>48.0</v>
      </c>
      <c r="N51" s="12">
        <v>1.0</v>
      </c>
      <c r="O51" s="12">
        <v>1.0</v>
      </c>
      <c r="P51" s="12">
        <v>1.0</v>
      </c>
      <c r="Q51" s="12">
        <v>1.0</v>
      </c>
      <c r="R51" s="12">
        <v>1.0</v>
      </c>
      <c r="S51" s="12">
        <v>1.0</v>
      </c>
      <c r="T51" s="12">
        <v>1.0</v>
      </c>
      <c r="U51" s="12">
        <v>1.0</v>
      </c>
      <c r="V51" s="12">
        <v>1.0</v>
      </c>
      <c r="W51" s="12">
        <v>1.0</v>
      </c>
      <c r="X51" s="14">
        <f t="shared" si="1"/>
        <v>1</v>
      </c>
      <c r="Y51" s="15">
        <f t="shared" si="2"/>
        <v>0</v>
      </c>
    </row>
    <row r="52">
      <c r="E52" s="13">
        <v>48.0</v>
      </c>
      <c r="F52" s="17" t="s">
        <v>15</v>
      </c>
      <c r="G52" s="17" t="s">
        <v>16</v>
      </c>
      <c r="H52" s="17" t="s">
        <v>34</v>
      </c>
      <c r="I52" s="17" t="s">
        <v>22</v>
      </c>
      <c r="J52" s="18">
        <v>1.0</v>
      </c>
      <c r="K52" s="8"/>
      <c r="L52" s="19"/>
      <c r="M52" s="10">
        <v>49.0</v>
      </c>
      <c r="N52" s="12">
        <v>2.0</v>
      </c>
      <c r="O52" s="12">
        <v>2.0</v>
      </c>
      <c r="P52" s="12">
        <v>3.0</v>
      </c>
      <c r="Q52" s="12">
        <v>8.0</v>
      </c>
      <c r="R52" s="12">
        <v>3.0</v>
      </c>
      <c r="S52" s="12">
        <v>9.0</v>
      </c>
      <c r="T52" s="12">
        <v>6.0</v>
      </c>
      <c r="U52" s="12">
        <v>6.0</v>
      </c>
      <c r="V52" s="12">
        <v>2.0</v>
      </c>
      <c r="W52" s="12">
        <v>2.0</v>
      </c>
      <c r="X52" s="14">
        <f t="shared" si="1"/>
        <v>4.3</v>
      </c>
      <c r="Y52" s="15">
        <f t="shared" si="2"/>
        <v>2.71006355</v>
      </c>
    </row>
    <row r="53">
      <c r="E53" s="13">
        <v>49.0</v>
      </c>
      <c r="F53" s="17" t="s">
        <v>15</v>
      </c>
      <c r="G53" s="17" t="s">
        <v>21</v>
      </c>
      <c r="H53" s="17" t="s">
        <v>34</v>
      </c>
      <c r="I53" s="17" t="s">
        <v>18</v>
      </c>
      <c r="J53" s="18">
        <v>4.3</v>
      </c>
      <c r="K53" s="8"/>
      <c r="L53" s="19"/>
      <c r="M53" s="10">
        <v>50.0</v>
      </c>
      <c r="N53" s="12">
        <v>5.0</v>
      </c>
      <c r="O53" s="12">
        <v>3.0</v>
      </c>
      <c r="P53" s="12">
        <v>2.0</v>
      </c>
      <c r="Q53" s="12">
        <v>5.0</v>
      </c>
      <c r="R53" s="12">
        <v>3.0</v>
      </c>
      <c r="S53" s="12">
        <v>3.0</v>
      </c>
      <c r="T53" s="12">
        <v>2.0</v>
      </c>
      <c r="U53" s="12">
        <v>3.0</v>
      </c>
      <c r="V53" s="12">
        <v>2.0</v>
      </c>
      <c r="W53" s="12">
        <v>2.0</v>
      </c>
      <c r="X53" s="14">
        <f t="shared" si="1"/>
        <v>3</v>
      </c>
      <c r="Y53" s="15">
        <f t="shared" si="2"/>
        <v>1.154700538</v>
      </c>
    </row>
    <row r="54">
      <c r="E54" s="13">
        <v>50.0</v>
      </c>
      <c r="F54" s="17" t="s">
        <v>15</v>
      </c>
      <c r="G54" s="17" t="s">
        <v>21</v>
      </c>
      <c r="H54" s="17" t="s">
        <v>34</v>
      </c>
      <c r="I54" s="17" t="s">
        <v>20</v>
      </c>
      <c r="J54" s="18">
        <v>3.0</v>
      </c>
      <c r="K54" s="8"/>
      <c r="L54" s="19"/>
      <c r="M54" s="10">
        <v>51.0</v>
      </c>
      <c r="N54" s="12">
        <v>8.0</v>
      </c>
      <c r="O54" s="12">
        <v>3.0</v>
      </c>
      <c r="P54" s="12">
        <v>2.0</v>
      </c>
      <c r="Q54" s="12">
        <v>2.0</v>
      </c>
      <c r="R54" s="12">
        <v>2.0</v>
      </c>
      <c r="S54" s="12">
        <v>3.0</v>
      </c>
      <c r="T54" s="12">
        <v>2.0</v>
      </c>
      <c r="U54" s="12">
        <v>2.0</v>
      </c>
      <c r="V54" s="12">
        <v>2.0</v>
      </c>
      <c r="W54" s="12">
        <v>1.0</v>
      </c>
      <c r="X54" s="14">
        <f t="shared" si="1"/>
        <v>2.7</v>
      </c>
      <c r="Y54" s="15">
        <f t="shared" si="2"/>
        <v>1.946506843</v>
      </c>
    </row>
    <row r="55">
      <c r="E55" s="13">
        <v>51.0</v>
      </c>
      <c r="F55" s="17" t="s">
        <v>15</v>
      </c>
      <c r="G55" s="17" t="s">
        <v>21</v>
      </c>
      <c r="H55" s="17" t="s">
        <v>34</v>
      </c>
      <c r="I55" s="17" t="s">
        <v>22</v>
      </c>
      <c r="J55" s="18">
        <v>2.7</v>
      </c>
      <c r="K55" s="8"/>
      <c r="L55" s="19"/>
      <c r="M55" s="10">
        <v>52.0</v>
      </c>
      <c r="N55" s="12">
        <v>211.0</v>
      </c>
      <c r="O55" s="12">
        <v>185.0</v>
      </c>
      <c r="P55" s="12">
        <v>180.0</v>
      </c>
      <c r="Q55" s="12">
        <v>175.0</v>
      </c>
      <c r="R55" s="12">
        <v>178.0</v>
      </c>
      <c r="S55" s="12">
        <v>203.0</v>
      </c>
      <c r="T55" s="12">
        <v>184.0</v>
      </c>
      <c r="U55" s="12">
        <v>176.0</v>
      </c>
      <c r="V55" s="12">
        <v>245.0</v>
      </c>
      <c r="W55" s="12">
        <v>167.0</v>
      </c>
      <c r="X55" s="14">
        <f t="shared" si="1"/>
        <v>190.4</v>
      </c>
      <c r="Y55" s="15">
        <f t="shared" si="2"/>
        <v>23.30569792</v>
      </c>
    </row>
    <row r="56">
      <c r="E56" s="13">
        <v>52.0</v>
      </c>
      <c r="F56" s="17" t="s">
        <v>15</v>
      </c>
      <c r="G56" s="17" t="s">
        <v>23</v>
      </c>
      <c r="H56" s="17" t="s">
        <v>34</v>
      </c>
      <c r="I56" s="17" t="s">
        <v>18</v>
      </c>
      <c r="J56" s="18">
        <v>190.4</v>
      </c>
      <c r="K56" s="8"/>
      <c r="L56" s="19"/>
      <c r="M56" s="10">
        <v>53.0</v>
      </c>
      <c r="N56" s="12">
        <v>170.0</v>
      </c>
      <c r="O56" s="12">
        <v>194.0</v>
      </c>
      <c r="P56" s="12">
        <v>171.0</v>
      </c>
      <c r="Q56" s="12">
        <v>170.0</v>
      </c>
      <c r="R56" s="12">
        <v>196.0</v>
      </c>
      <c r="S56" s="12">
        <v>196.0</v>
      </c>
      <c r="T56" s="12">
        <v>169.0</v>
      </c>
      <c r="U56" s="12">
        <v>169.0</v>
      </c>
      <c r="V56" s="12">
        <v>174.0</v>
      </c>
      <c r="W56" s="12">
        <v>183.0</v>
      </c>
      <c r="X56" s="14">
        <f t="shared" si="1"/>
        <v>179.2</v>
      </c>
      <c r="Y56" s="15">
        <f t="shared" si="2"/>
        <v>11.87714893</v>
      </c>
    </row>
    <row r="57">
      <c r="E57" s="13">
        <v>53.0</v>
      </c>
      <c r="F57" s="17" t="s">
        <v>15</v>
      </c>
      <c r="G57" s="17" t="s">
        <v>23</v>
      </c>
      <c r="H57" s="17" t="s">
        <v>34</v>
      </c>
      <c r="I57" s="17" t="s">
        <v>20</v>
      </c>
      <c r="J57" s="18">
        <v>179.2</v>
      </c>
      <c r="K57" s="8"/>
      <c r="L57" s="28"/>
      <c r="M57" s="10">
        <v>54.0</v>
      </c>
      <c r="N57" s="12">
        <v>173.0</v>
      </c>
      <c r="O57" s="12">
        <v>194.0</v>
      </c>
      <c r="P57" s="12">
        <v>215.0</v>
      </c>
      <c r="Q57" s="12">
        <v>189.0</v>
      </c>
      <c r="R57" s="12">
        <v>199.0</v>
      </c>
      <c r="S57" s="12">
        <v>195.0</v>
      </c>
      <c r="T57" s="12">
        <v>176.0</v>
      </c>
      <c r="U57" s="12">
        <v>189.0</v>
      </c>
      <c r="V57" s="12">
        <v>183.0</v>
      </c>
      <c r="W57" s="12">
        <v>217.0</v>
      </c>
      <c r="X57" s="14">
        <f t="shared" si="1"/>
        <v>193</v>
      </c>
      <c r="Y57" s="15">
        <f t="shared" si="2"/>
        <v>14.61354014</v>
      </c>
    </row>
    <row r="58">
      <c r="E58" s="13">
        <v>54.0</v>
      </c>
      <c r="F58" s="17" t="s">
        <v>15</v>
      </c>
      <c r="G58" s="17" t="s">
        <v>23</v>
      </c>
      <c r="H58" s="17" t="s">
        <v>34</v>
      </c>
      <c r="I58" s="17" t="s">
        <v>22</v>
      </c>
      <c r="J58" s="29">
        <v>193.0</v>
      </c>
      <c r="K58" s="8"/>
    </row>
    <row r="59">
      <c r="K59" s="8"/>
      <c r="P59" s="13"/>
    </row>
    <row r="60">
      <c r="K60" s="8"/>
      <c r="X60" s="13"/>
      <c r="Y60" s="13"/>
    </row>
    <row r="61">
      <c r="K61" s="8"/>
      <c r="Y61" s="13"/>
    </row>
    <row r="62">
      <c r="K62" s="8"/>
      <c r="Y62" s="13"/>
    </row>
    <row r="63">
      <c r="K63" s="8"/>
      <c r="Y63" s="13"/>
    </row>
    <row r="64">
      <c r="K64" s="8"/>
      <c r="Y64" s="13"/>
    </row>
    <row r="65">
      <c r="K65" s="8"/>
    </row>
    <row r="66">
      <c r="K66" s="8"/>
    </row>
    <row r="67">
      <c r="K67" s="8"/>
    </row>
    <row r="68">
      <c r="K68" s="8"/>
    </row>
    <row r="69">
      <c r="K69" s="8"/>
    </row>
    <row r="70">
      <c r="K70" s="8"/>
    </row>
    <row r="71">
      <c r="K71" s="8"/>
    </row>
    <row r="72">
      <c r="K72" s="8"/>
    </row>
    <row r="73">
      <c r="K73" s="8"/>
    </row>
    <row r="74">
      <c r="K74" s="8"/>
    </row>
    <row r="75">
      <c r="K75" s="8"/>
    </row>
    <row r="76">
      <c r="K76" s="8"/>
    </row>
    <row r="77">
      <c r="K77" s="8"/>
    </row>
    <row r="78">
      <c r="K78" s="8"/>
    </row>
    <row r="79">
      <c r="K79" s="8"/>
    </row>
    <row r="80">
      <c r="K80" s="8"/>
    </row>
    <row r="81">
      <c r="K81" s="8"/>
    </row>
    <row r="82">
      <c r="K82" s="8"/>
    </row>
    <row r="83">
      <c r="K83" s="8"/>
    </row>
    <row r="84">
      <c r="K84" s="8"/>
    </row>
    <row r="85">
      <c r="K85" s="8"/>
    </row>
    <row r="86">
      <c r="K86" s="8"/>
    </row>
    <row r="87">
      <c r="K87" s="8"/>
    </row>
    <row r="88">
      <c r="K88" s="8"/>
    </row>
    <row r="89">
      <c r="K89" s="8"/>
    </row>
    <row r="90">
      <c r="K90" s="8"/>
    </row>
    <row r="91">
      <c r="K91" s="8"/>
    </row>
    <row r="92">
      <c r="K92" s="8"/>
    </row>
    <row r="93">
      <c r="K93" s="8"/>
    </row>
    <row r="94">
      <c r="K94" s="8"/>
    </row>
    <row r="95">
      <c r="K95" s="8"/>
    </row>
    <row r="96">
      <c r="K96" s="8"/>
    </row>
    <row r="97">
      <c r="K97" s="8"/>
    </row>
    <row r="98">
      <c r="K98" s="8"/>
    </row>
    <row r="99">
      <c r="K99" s="8"/>
    </row>
    <row r="100">
      <c r="K100" s="8"/>
    </row>
    <row r="101">
      <c r="K101" s="8"/>
    </row>
    <row r="102">
      <c r="K102" s="8"/>
    </row>
    <row r="103">
      <c r="K103" s="8"/>
    </row>
    <row r="104">
      <c r="K104" s="8"/>
    </row>
    <row r="105">
      <c r="K105" s="8"/>
    </row>
    <row r="106">
      <c r="K106" s="8"/>
    </row>
    <row r="107">
      <c r="K107" s="8"/>
    </row>
    <row r="108">
      <c r="K108" s="8"/>
    </row>
    <row r="109">
      <c r="K109" s="8"/>
    </row>
    <row r="110">
      <c r="K110" s="8"/>
    </row>
    <row r="111">
      <c r="K111" s="8"/>
    </row>
    <row r="112">
      <c r="K112" s="8"/>
    </row>
    <row r="113">
      <c r="K113" s="8"/>
    </row>
    <row r="114">
      <c r="K114" s="8"/>
    </row>
    <row r="115">
      <c r="K115" s="8"/>
    </row>
    <row r="116">
      <c r="K116" s="8"/>
    </row>
    <row r="117">
      <c r="K117" s="8"/>
    </row>
    <row r="118">
      <c r="K118" s="8"/>
    </row>
    <row r="119">
      <c r="K119" s="8"/>
    </row>
    <row r="120">
      <c r="K120" s="8"/>
    </row>
    <row r="121">
      <c r="K121" s="8"/>
    </row>
    <row r="122">
      <c r="K122" s="8"/>
    </row>
    <row r="123">
      <c r="K123" s="8"/>
    </row>
    <row r="124">
      <c r="K124" s="8"/>
    </row>
    <row r="125">
      <c r="K125" s="8"/>
    </row>
    <row r="126">
      <c r="K126" s="8"/>
    </row>
    <row r="127">
      <c r="K127" s="8"/>
    </row>
    <row r="132">
      <c r="K132" s="8"/>
    </row>
    <row r="133">
      <c r="K133" s="8"/>
    </row>
    <row r="134">
      <c r="K134" s="8"/>
    </row>
    <row r="135">
      <c r="K135" s="8"/>
    </row>
    <row r="136">
      <c r="K136" s="8"/>
    </row>
    <row r="137">
      <c r="K137" s="8"/>
    </row>
    <row r="138">
      <c r="K138" s="8"/>
    </row>
    <row r="139">
      <c r="K139" s="8"/>
    </row>
    <row r="140">
      <c r="K140" s="8"/>
    </row>
    <row r="141">
      <c r="K141" s="8"/>
    </row>
    <row r="142">
      <c r="K142" s="8"/>
    </row>
    <row r="143">
      <c r="K143" s="8"/>
    </row>
    <row r="144">
      <c r="K144" s="8"/>
    </row>
    <row r="145">
      <c r="K145" s="8"/>
    </row>
    <row r="146">
      <c r="K146" s="8"/>
    </row>
    <row r="147">
      <c r="K147" s="8"/>
    </row>
    <row r="148">
      <c r="K148" s="8"/>
    </row>
    <row r="149">
      <c r="K149" s="8"/>
    </row>
    <row r="150">
      <c r="K150" s="8"/>
    </row>
    <row r="151">
      <c r="K151" s="8"/>
    </row>
    <row r="152">
      <c r="K152" s="8"/>
    </row>
    <row r="153">
      <c r="K153" s="8"/>
    </row>
    <row r="154">
      <c r="K154" s="8"/>
    </row>
    <row r="155">
      <c r="K155" s="8"/>
    </row>
    <row r="156">
      <c r="K156" s="8"/>
    </row>
    <row r="157">
      <c r="K157" s="8"/>
    </row>
    <row r="158">
      <c r="K158" s="8"/>
    </row>
    <row r="159">
      <c r="K159" s="8"/>
    </row>
    <row r="160">
      <c r="K160" s="8"/>
    </row>
    <row r="161">
      <c r="K161" s="8"/>
    </row>
    <row r="162">
      <c r="K162" s="8"/>
    </row>
    <row r="163">
      <c r="K163" s="8"/>
    </row>
    <row r="164">
      <c r="K164" s="8"/>
    </row>
    <row r="165">
      <c r="K165" s="8"/>
    </row>
    <row r="166">
      <c r="K166" s="8"/>
    </row>
    <row r="167">
      <c r="K167" s="8"/>
    </row>
    <row r="168">
      <c r="K168" s="8"/>
    </row>
    <row r="169">
      <c r="K169" s="8"/>
    </row>
    <row r="170">
      <c r="K170" s="8"/>
    </row>
    <row r="171">
      <c r="K171" s="8"/>
    </row>
    <row r="172">
      <c r="K172" s="8"/>
    </row>
    <row r="173">
      <c r="K173" s="8"/>
    </row>
    <row r="174">
      <c r="K174" s="8"/>
    </row>
    <row r="175">
      <c r="K175" s="8"/>
    </row>
    <row r="176">
      <c r="K176" s="8"/>
    </row>
    <row r="177">
      <c r="K177" s="8"/>
    </row>
    <row r="178">
      <c r="K178" s="8"/>
    </row>
    <row r="179">
      <c r="K179" s="8"/>
    </row>
    <row r="180">
      <c r="K180" s="8"/>
    </row>
    <row r="181">
      <c r="K181" s="8"/>
    </row>
    <row r="182">
      <c r="K182" s="8"/>
    </row>
    <row r="183">
      <c r="K183" s="8"/>
    </row>
    <row r="184">
      <c r="B184" s="13"/>
      <c r="K184" s="8"/>
    </row>
    <row r="185">
      <c r="B185" s="13"/>
      <c r="K185" s="8"/>
    </row>
    <row r="186">
      <c r="K186" s="8"/>
    </row>
    <row r="187">
      <c r="K187" s="8"/>
    </row>
    <row r="188">
      <c r="K188" s="8"/>
    </row>
    <row r="189">
      <c r="K189" s="8"/>
    </row>
    <row r="190">
      <c r="K190" s="8"/>
    </row>
    <row r="191">
      <c r="K191" s="8"/>
    </row>
    <row r="192">
      <c r="K192" s="8"/>
    </row>
    <row r="193">
      <c r="K193" s="8"/>
    </row>
    <row r="194">
      <c r="K194" s="8"/>
    </row>
    <row r="195">
      <c r="K195" s="8"/>
    </row>
    <row r="196">
      <c r="K196" s="8"/>
    </row>
    <row r="197">
      <c r="K197" s="8"/>
    </row>
    <row r="198">
      <c r="K198" s="8"/>
    </row>
    <row r="199">
      <c r="K199" s="8"/>
    </row>
    <row r="200">
      <c r="K200" s="8"/>
    </row>
    <row r="201">
      <c r="K201" s="8"/>
    </row>
    <row r="202">
      <c r="K202" s="8"/>
    </row>
    <row r="203">
      <c r="K203" s="8"/>
    </row>
    <row r="204">
      <c r="K204" s="8"/>
    </row>
    <row r="205">
      <c r="K205" s="8"/>
    </row>
    <row r="206">
      <c r="K206" s="8"/>
    </row>
    <row r="207">
      <c r="K207" s="8"/>
    </row>
    <row r="208">
      <c r="K208" s="8"/>
    </row>
    <row r="209">
      <c r="K209" s="8"/>
    </row>
    <row r="210">
      <c r="K210" s="8"/>
    </row>
    <row r="211">
      <c r="K211" s="8"/>
    </row>
    <row r="212">
      <c r="K212" s="8"/>
    </row>
    <row r="213">
      <c r="K213" s="8"/>
    </row>
    <row r="214">
      <c r="K214" s="8"/>
    </row>
    <row r="215">
      <c r="K215" s="8"/>
    </row>
    <row r="216">
      <c r="K216" s="8"/>
    </row>
    <row r="217">
      <c r="K217" s="8"/>
    </row>
    <row r="218">
      <c r="K218" s="8"/>
    </row>
    <row r="219">
      <c r="K219" s="8"/>
    </row>
    <row r="220">
      <c r="K220" s="8"/>
    </row>
    <row r="221">
      <c r="K221" s="8"/>
    </row>
    <row r="222">
      <c r="K222" s="8"/>
    </row>
    <row r="223">
      <c r="K223" s="8"/>
    </row>
    <row r="224">
      <c r="K224" s="8"/>
    </row>
    <row r="225">
      <c r="K225" s="8"/>
    </row>
    <row r="226">
      <c r="K226" s="8"/>
    </row>
    <row r="227">
      <c r="K227" s="8"/>
    </row>
    <row r="228">
      <c r="K228" s="8"/>
    </row>
    <row r="229">
      <c r="K229" s="8"/>
    </row>
    <row r="230">
      <c r="K230" s="8"/>
    </row>
    <row r="231">
      <c r="K231" s="8"/>
    </row>
    <row r="232">
      <c r="K232" s="8"/>
    </row>
  </sheetData>
  <autoFilter ref="$E$4:$J$58"/>
  <mergeCells count="7">
    <mergeCell ref="B4:B5"/>
    <mergeCell ref="B9:B11"/>
    <mergeCell ref="B12:B14"/>
    <mergeCell ref="B6:B8"/>
    <mergeCell ref="E3:I3"/>
    <mergeCell ref="L5:L57"/>
    <mergeCell ref="M2:Y2"/>
  </mergeCells>
  <drawing r:id="rId2"/>
  <legacyDrawing r:id="rId3"/>
</worksheet>
</file>