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3.xml" ContentType="application/vnd.openxmlformats-officedocument.drawingml.char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Hoja1" sheetId="1" state="visible" r:id="rId2"/>
    <sheet name="obs_exp_bines" sheetId="2" state="visible" r:id="rId3"/>
    <sheet name="bkg" sheetId="3" state="visible" r:id="rId4"/>
    <sheet name="Hoja4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<sst xmlns="http://schemas.openxmlformats.org/spreadsheetml/2006/main" count="34" uniqueCount="29">
  <si>
    <t xml:space="preserve">IBD cantidates BG (rate/day)</t>
  </si>
  <si>
    <t xml:space="preserve">FD</t>
  </si>
  <si>
    <t xml:space="preserve">sigma</t>
  </si>
  <si>
    <t xml:space="preserve">% sigma</t>
  </si>
  <si>
    <t xml:space="preserve">ND</t>
  </si>
  <si>
    <t xml:space="preserve">IBD candidates</t>
  </si>
  <si>
    <t xml:space="preserve">Accidental</t>
  </si>
  <si>
    <t xml:space="preserve">Fast Neutron</t>
  </si>
  <si>
    <t xml:space="preserve">9Li isotope</t>
  </si>
  <si>
    <t xml:space="preserve">Mu-tag</t>
  </si>
  <si>
    <t xml:space="preserve">&lt;</t>
  </si>
  <si>
    <t xml:space="preserve">Stopped mu</t>
  </si>
  <si>
    <t xml:space="preserve">-</t>
  </si>
  <si>
    <t xml:space="preserve">Others (12B,Bi-Po)</t>
  </si>
  <si>
    <t xml:space="preserve">Total</t>
  </si>
  <si>
    <t xml:space="preserve">Exclusive</t>
  </si>
  <si>
    <t xml:space="preserve">Inclusive (17D)</t>
  </si>
  <si>
    <t xml:space="preserve">Signal to BG</t>
  </si>
  <si>
    <t xml:space="preserve">Near Obs</t>
  </si>
  <si>
    <t xml:space="preserve">Near_exp</t>
  </si>
  <si>
    <t xml:space="preserve">Far Obs</t>
  </si>
  <si>
    <t xml:space="preserve">Far_exp</t>
  </si>
  <si>
    <t xml:space="preserve">#</t>
  </si>
  <si>
    <t xml:space="preserve">bin left</t>
  </si>
  <si>
    <t xml:space="preserve">bin rigth</t>
  </si>
  <si>
    <t xml:space="preserve">renge</t>
  </si>
  <si>
    <t xml:space="preserve">Near Detector</t>
  </si>
  <si>
    <t xml:space="preserve">Far</t>
  </si>
  <si>
    <t xml:space="preserve">Far Detector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</si>
</sst>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0"/>
    <numFmt numFmtId="166" formatCode="0.0"/>
    <numFmt numFmtId="167" formatCode="0.00"/>
    <numFmt numFmtId="168" formatCode="0.00E+00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0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0"/>
      <color rgb="FFCE181E"/>
      <name val="Arial"/>
      <family val="2"/>
      <charset val="1"/>
    </font>
    <font>
      <b val="true"/>
      <sz val="10"/>
      <color rgb="FF006C3B"/>
      <name val="Arial"/>
      <family val="2"/>
      <charset val="1"/>
    </font>
    <font>
      <b val="true"/>
      <sz val="10"/>
      <color rgb="FF21409A"/>
      <name val="Arial"/>
      <family val="2"/>
      <charset val="1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DDDDD"/>
        <bgColor rgb="FFCC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CE181E"/>
      <rgbColor rgb="FF00FF00"/>
      <rgbColor rgb="FF0000FF"/>
      <rgbColor rgb="FFFFFF00"/>
      <rgbColor rgb="FFFF00FF"/>
      <rgbColor rgb="FF00FFFF"/>
      <rgbColor rgb="FF800000"/>
      <rgbColor rgb="FF006C3B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21409A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obs_exp_bines!$A$2:$A$39</c:f>
              <c:numCache>
                <c:formatCode>General</c:formatCode>
                <c:ptCount val="38"/>
                <c:pt idx="0">
                  <c:v>5765.95946767397</c:v>
                </c:pt>
                <c:pt idx="1">
                  <c:v>8133.24667818769</c:v>
                </c:pt>
                <c:pt idx="2">
                  <c:v>9911.5352458112</c:v>
                </c:pt>
                <c:pt idx="3">
                  <c:v>11372.7637150061</c:v>
                </c:pt>
                <c:pt idx="4">
                  <c:v>13162.3770806084</c:v>
                </c:pt>
                <c:pt idx="5">
                  <c:v>14098.3377486171</c:v>
                </c:pt>
                <c:pt idx="6">
                  <c:v>14590.3191189305</c:v>
                </c:pt>
                <c:pt idx="7">
                  <c:v>14339.7684228287</c:v>
                </c:pt>
                <c:pt idx="8">
                  <c:v>13972.9182899178</c:v>
                </c:pt>
                <c:pt idx="9">
                  <c:v>13154.8087567623</c:v>
                </c:pt>
                <c:pt idx="10">
                  <c:v>12278.6209525417</c:v>
                </c:pt>
                <c:pt idx="11">
                  <c:v>10978.1989979806</c:v>
                </c:pt>
                <c:pt idx="12">
                  <c:v>10159.2153697868</c:v>
                </c:pt>
                <c:pt idx="13">
                  <c:v>9482.47269945055</c:v>
                </c:pt>
                <c:pt idx="14">
                  <c:v>8551.43684545753</c:v>
                </c:pt>
                <c:pt idx="15">
                  <c:v>7580.33211120232</c:v>
                </c:pt>
                <c:pt idx="16">
                  <c:v>6272.62738818442</c:v>
                </c:pt>
                <c:pt idx="17">
                  <c:v>5190.43200616582</c:v>
                </c:pt>
                <c:pt idx="18">
                  <c:v>4294.97996811969</c:v>
                </c:pt>
                <c:pt idx="19">
                  <c:v>3584.74596576498</c:v>
                </c:pt>
                <c:pt idx="20">
                  <c:v>2865.99678630634</c:v>
                </c:pt>
                <c:pt idx="21">
                  <c:v>2194.87335173361</c:v>
                </c:pt>
                <c:pt idx="22">
                  <c:v>1555.68972288093</c:v>
                </c:pt>
                <c:pt idx="23">
                  <c:v>1201.69079607312</c:v>
                </c:pt>
                <c:pt idx="24">
                  <c:v>859.089907959741</c:v>
                </c:pt>
                <c:pt idx="25">
                  <c:v>630.22565219727</c:v>
                </c:pt>
                <c:pt idx="26">
                  <c:v>399.427683253138</c:v>
                </c:pt>
                <c:pt idx="27">
                  <c:v>313.894354409655</c:v>
                </c:pt>
                <c:pt idx="28">
                  <c:v>220.562702814901</c:v>
                </c:pt>
                <c:pt idx="29">
                  <c:v>154.972737412723</c:v>
                </c:pt>
                <c:pt idx="30">
                  <c:v>139.742772171554</c:v>
                </c:pt>
                <c:pt idx="31">
                  <c:v>122.799174630441</c:v>
                </c:pt>
                <c:pt idx="32">
                  <c:v>102.467869325314</c:v>
                </c:pt>
                <c:pt idx="33">
                  <c:v>79.1254644795389</c:v>
                </c:pt>
                <c:pt idx="34">
                  <c:v>69.4985938627515</c:v>
                </c:pt>
                <c:pt idx="35">
                  <c:v>76.9862647290578</c:v>
                </c:pt>
                <c:pt idx="36">
                  <c:v>63.1100067307741</c:v>
                </c:pt>
                <c:pt idx="37">
                  <c:v>61.9781916149144</c:v>
                </c:pt>
              </c:numCache>
            </c:numRef>
          </c: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obs_exp_bines!$B$2:$B$39</c:f>
              <c:numCache>
                <c:formatCode>General</c:formatCode>
                <c:ptCount val="38"/>
                <c:pt idx="0">
                  <c:v>5619.0594704675</c:v>
                </c:pt>
                <c:pt idx="1">
                  <c:v>8063.5811129909</c:v>
                </c:pt>
                <c:pt idx="2">
                  <c:v>10083.6211585463</c:v>
                </c:pt>
                <c:pt idx="3">
                  <c:v>11975.4761390485</c:v>
                </c:pt>
                <c:pt idx="4">
                  <c:v>13391.2395832374</c:v>
                </c:pt>
                <c:pt idx="5">
                  <c:v>14343.3548240403</c:v>
                </c:pt>
                <c:pt idx="6">
                  <c:v>14716.2499739747</c:v>
                </c:pt>
                <c:pt idx="7">
                  <c:v>14588.3733243498</c:v>
                </c:pt>
                <c:pt idx="8">
                  <c:v>14214.9262202044</c:v>
                </c:pt>
                <c:pt idx="9">
                  <c:v>13382.7587603985</c:v>
                </c:pt>
                <c:pt idx="10">
                  <c:v>12384.496020159</c:v>
                </c:pt>
                <c:pt idx="11">
                  <c:v>11168.3390362068</c:v>
                </c:pt>
                <c:pt idx="12">
                  <c:v>9985.58966173904</c:v>
                </c:pt>
                <c:pt idx="13">
                  <c:v>9005.23037186027</c:v>
                </c:pt>
                <c:pt idx="14">
                  <c:v>8051.69274994676</c:v>
                </c:pt>
                <c:pt idx="15">
                  <c:v>7137.33916357898</c:v>
                </c:pt>
                <c:pt idx="16">
                  <c:v>6008.49829396333</c:v>
                </c:pt>
                <c:pt idx="17">
                  <c:v>5014.91047210178</c:v>
                </c:pt>
                <c:pt idx="18">
                  <c:v>4221.71752735822</c:v>
                </c:pt>
                <c:pt idx="19">
                  <c:v>3554.12959525209</c:v>
                </c:pt>
                <c:pt idx="20">
                  <c:v>2940.89849782699</c:v>
                </c:pt>
                <c:pt idx="21">
                  <c:v>2311.13534205061</c:v>
                </c:pt>
                <c:pt idx="22">
                  <c:v>1739.69331196424</c:v>
                </c:pt>
                <c:pt idx="23">
                  <c:v>1298.4242100378</c:v>
                </c:pt>
                <c:pt idx="24">
                  <c:v>944.3610757303</c:v>
                </c:pt>
                <c:pt idx="25">
                  <c:v>675.119015344247</c:v>
                </c:pt>
                <c:pt idx="26">
                  <c:v>482.65128094571</c:v>
                </c:pt>
                <c:pt idx="27">
                  <c:v>324.875219845943</c:v>
                </c:pt>
                <c:pt idx="28">
                  <c:v>232.2497357375</c:v>
                </c:pt>
                <c:pt idx="29">
                  <c:v>161.782525963889</c:v>
                </c:pt>
                <c:pt idx="30">
                  <c:v>139.745101893801</c:v>
                </c:pt>
                <c:pt idx="31">
                  <c:v>120.703498115314</c:v>
                </c:pt>
                <c:pt idx="32">
                  <c:v>99.8572839054835</c:v>
                </c:pt>
                <c:pt idx="33">
                  <c:v>80.4972424416874</c:v>
                </c:pt>
                <c:pt idx="34">
                  <c:v>72.5530953232579</c:v>
                </c:pt>
                <c:pt idx="35">
                  <c:v>69.436055648345</c:v>
                </c:pt>
                <c:pt idx="36">
                  <c:v>62.0324615681642</c:v>
                </c:pt>
                <c:pt idx="37">
                  <c:v>61.9756085160343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89863081"/>
        <c:axId val="36830509"/>
      </c:lineChart>
      <c:catAx>
        <c:axId val="8986308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MX" sz="1000" spc="-1" strike="noStrike">
                <a:latin typeface="Arial"/>
              </a:defRPr>
            </a:pPr>
          </a:p>
        </c:txPr>
        <c:crossAx val="36830509"/>
        <c:crosses val="autoZero"/>
        <c:auto val="1"/>
        <c:lblAlgn val="ctr"/>
        <c:lblOffset val="100"/>
      </c:catAx>
      <c:valAx>
        <c:axId val="3683050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MX" sz="1000" spc="-1" strike="noStrike">
                <a:latin typeface="Arial"/>
              </a:defRPr>
            </a:pPr>
          </a:p>
        </c:txPr>
        <c:crossAx val="8986308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lang="es-MX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obs_exp_bines!$D$2:$D$39</c:f>
              <c:numCache>
                <c:formatCode>General</c:formatCode>
                <c:ptCount val="38"/>
                <c:pt idx="0">
                  <c:v>3080.7481436484</c:v>
                </c:pt>
                <c:pt idx="1">
                  <c:v>3894.57049657161</c:v>
                </c:pt>
                <c:pt idx="2">
                  <c:v>4452.79730480627</c:v>
                </c:pt>
                <c:pt idx="3">
                  <c:v>5176.9974647045</c:v>
                </c:pt>
                <c:pt idx="4">
                  <c:v>5629.06547432824</c:v>
                </c:pt>
                <c:pt idx="5">
                  <c:v>6120.60916202958</c:v>
                </c:pt>
                <c:pt idx="6">
                  <c:v>6223.953189095</c:v>
                </c:pt>
                <c:pt idx="7">
                  <c:v>6018.98108423394</c:v>
                </c:pt>
                <c:pt idx="8">
                  <c:v>5820.75928139071</c:v>
                </c:pt>
                <c:pt idx="9">
                  <c:v>5535.59910704397</c:v>
                </c:pt>
                <c:pt idx="10">
                  <c:v>5091.03734420625</c:v>
                </c:pt>
                <c:pt idx="11">
                  <c:v>4604.43413890041</c:v>
                </c:pt>
                <c:pt idx="12">
                  <c:v>4164.34064534976</c:v>
                </c:pt>
                <c:pt idx="13">
                  <c:v>4027.19731513781</c:v>
                </c:pt>
                <c:pt idx="14">
                  <c:v>3581.79908882127</c:v>
                </c:pt>
                <c:pt idx="15">
                  <c:v>3239.44942616058</c:v>
                </c:pt>
                <c:pt idx="16">
                  <c:v>2649.78824586068</c:v>
                </c:pt>
                <c:pt idx="17">
                  <c:v>2279.1144944378</c:v>
                </c:pt>
                <c:pt idx="18">
                  <c:v>1895.73565240637</c:v>
                </c:pt>
                <c:pt idx="19">
                  <c:v>1524.91653395181</c:v>
                </c:pt>
                <c:pt idx="20">
                  <c:v>1186.23580815111</c:v>
                </c:pt>
                <c:pt idx="21">
                  <c:v>938.356043909809</c:v>
                </c:pt>
                <c:pt idx="22">
                  <c:v>694.188801193425</c:v>
                </c:pt>
                <c:pt idx="23">
                  <c:v>549.12880958267</c:v>
                </c:pt>
                <c:pt idx="24">
                  <c:v>379.92467317559</c:v>
                </c:pt>
                <c:pt idx="25">
                  <c:v>305.608756709453</c:v>
                </c:pt>
                <c:pt idx="26">
                  <c:v>184.933550131351</c:v>
                </c:pt>
                <c:pt idx="27">
                  <c:v>146.289222846782</c:v>
                </c:pt>
                <c:pt idx="28">
                  <c:v>93.0844751205361</c:v>
                </c:pt>
                <c:pt idx="29">
                  <c:v>72.4106107530869</c:v>
                </c:pt>
                <c:pt idx="30">
                  <c:v>64.4021733530389</c:v>
                </c:pt>
                <c:pt idx="31">
                  <c:v>56.3283677846972</c:v>
                </c:pt>
                <c:pt idx="32">
                  <c:v>37.0625611770652</c:v>
                </c:pt>
                <c:pt idx="33">
                  <c:v>26.5156352408958</c:v>
                </c:pt>
                <c:pt idx="34">
                  <c:v>25.2166289080998</c:v>
                </c:pt>
                <c:pt idx="35">
                  <c:v>25.2166289080998</c:v>
                </c:pt>
                <c:pt idx="36">
                  <c:v>24.7979258907082</c:v>
                </c:pt>
                <c:pt idx="37">
                  <c:v>22.0553356117235</c:v>
                </c:pt>
              </c:numCache>
            </c:numRef>
          </c: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obs_exp_bines!$E$2:$E$39</c:f>
              <c:numCache>
                <c:formatCode>General</c:formatCode>
                <c:ptCount val="38"/>
                <c:pt idx="0">
                  <c:v>3195.85565762413</c:v>
                </c:pt>
                <c:pt idx="1">
                  <c:v>4117.92942384964</c:v>
                </c:pt>
                <c:pt idx="2">
                  <c:v>4774.18322607284</c:v>
                </c:pt>
                <c:pt idx="3">
                  <c:v>5535.02091223494</c:v>
                </c:pt>
                <c:pt idx="4">
                  <c:v>6151.6387746092</c:v>
                </c:pt>
                <c:pt idx="5">
                  <c:v>6417.10949248152</c:v>
                </c:pt>
                <c:pt idx="6">
                  <c:v>6694.03645878287</c:v>
                </c:pt>
                <c:pt idx="7">
                  <c:v>6554.11053482262</c:v>
                </c:pt>
                <c:pt idx="8">
                  <c:v>6282.97219274939</c:v>
                </c:pt>
                <c:pt idx="9">
                  <c:v>5897.15036927654</c:v>
                </c:pt>
                <c:pt idx="10">
                  <c:v>5306.04149763544</c:v>
                </c:pt>
                <c:pt idx="11">
                  <c:v>4876.10887952566</c:v>
                </c:pt>
                <c:pt idx="12">
                  <c:v>4387.34548749956</c:v>
                </c:pt>
                <c:pt idx="13">
                  <c:v>3947.57395748621</c:v>
                </c:pt>
                <c:pt idx="14">
                  <c:v>3477.63824778585</c:v>
                </c:pt>
                <c:pt idx="15">
                  <c:v>2999.60604525063</c:v>
                </c:pt>
                <c:pt idx="16">
                  <c:v>2587.28360617518</c:v>
                </c:pt>
                <c:pt idx="17">
                  <c:v>2184.99044072802</c:v>
                </c:pt>
                <c:pt idx="18">
                  <c:v>1806.67790755684</c:v>
                </c:pt>
                <c:pt idx="19">
                  <c:v>1525.76004735791</c:v>
                </c:pt>
                <c:pt idx="20">
                  <c:v>1261.5876565922</c:v>
                </c:pt>
                <c:pt idx="21">
                  <c:v>999.999999999998</c:v>
                </c:pt>
                <c:pt idx="22">
                  <c:v>759.860632772225</c:v>
                </c:pt>
                <c:pt idx="23">
                  <c:v>565.318994694511</c:v>
                </c:pt>
                <c:pt idx="24">
                  <c:v>420.584449277834</c:v>
                </c:pt>
                <c:pt idx="25">
                  <c:v>306.364564988781</c:v>
                </c:pt>
                <c:pt idx="26">
                  <c:v>218.499044072802</c:v>
                </c:pt>
                <c:pt idx="27">
                  <c:v>146.264056723255</c:v>
                </c:pt>
                <c:pt idx="28">
                  <c:v>104.315447112533</c:v>
                </c:pt>
                <c:pt idx="29">
                  <c:v>71.3199465743707</c:v>
                </c:pt>
                <c:pt idx="30">
                  <c:v>64.1710949248151</c:v>
                </c:pt>
                <c:pt idx="31">
                  <c:v>57.7388181237007</c:v>
                </c:pt>
                <c:pt idx="32">
                  <c:v>36.2771388713426</c:v>
                </c:pt>
                <c:pt idx="33">
                  <c:v>26.4252039951545</c:v>
                </c:pt>
                <c:pt idx="34">
                  <c:v>25.3320143148576</c:v>
                </c:pt>
                <c:pt idx="35">
                  <c:v>25.3320143148576</c:v>
                </c:pt>
                <c:pt idx="36">
                  <c:v>24.2840490225097</c:v>
                </c:pt>
                <c:pt idx="37">
                  <c:v>21.8499044072802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26772141"/>
        <c:axId val="74311239"/>
      </c:lineChart>
      <c:catAx>
        <c:axId val="2677214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MX" sz="1000" spc="-1" strike="noStrike">
                <a:latin typeface="Arial"/>
              </a:defRPr>
            </a:pPr>
          </a:p>
        </c:txPr>
        <c:crossAx val="74311239"/>
        <c:crosses val="autoZero"/>
        <c:auto val="1"/>
        <c:lblAlgn val="ctr"/>
        <c:lblOffset val="100"/>
      </c:catAx>
      <c:valAx>
        <c:axId val="7431123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MX" sz="1000" spc="-1" strike="noStrike">
                <a:latin typeface="Arial"/>
              </a:defRPr>
            </a:pPr>
          </a:p>
        </c:txPr>
        <c:crossAx val="2677214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lang="es-MX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bkg!$B$1:$B$33</c:f>
              <c:numCache>
                <c:formatCode>General</c:formatCode>
                <c:ptCount val="33"/>
                <c:pt idx="0">
                  <c:v>118.156172422002</c:v>
                </c:pt>
                <c:pt idx="1">
                  <c:v>138.324776649534</c:v>
                </c:pt>
                <c:pt idx="2">
                  <c:v>128.249917792693</c:v>
                </c:pt>
                <c:pt idx="3">
                  <c:v>169.869830013512</c:v>
                </c:pt>
                <c:pt idx="4">
                  <c:v>179.42446536233</c:v>
                </c:pt>
                <c:pt idx="5">
                  <c:v>170.980399678964</c:v>
                </c:pt>
                <c:pt idx="6">
                  <c:v>165.184497684215</c:v>
                </c:pt>
                <c:pt idx="7">
                  <c:v>201.503785513518</c:v>
                </c:pt>
                <c:pt idx="8">
                  <c:v>201.46606238245</c:v>
                </c:pt>
                <c:pt idx="9">
                  <c:v>214.262640604568</c:v>
                </c:pt>
                <c:pt idx="10">
                  <c:v>198.652729253279</c:v>
                </c:pt>
                <c:pt idx="11">
                  <c:v>198.613473989804</c:v>
                </c:pt>
                <c:pt idx="12">
                  <c:v>186.691316190785</c:v>
                </c:pt>
                <c:pt idx="13">
                  <c:v>182.856282332204</c:v>
                </c:pt>
                <c:pt idx="14">
                  <c:v>197.153139773266</c:v>
                </c:pt>
                <c:pt idx="15">
                  <c:v>221.494706334669</c:v>
                </c:pt>
                <c:pt idx="16">
                  <c:v>240.46138471743</c:v>
                </c:pt>
                <c:pt idx="17">
                  <c:v>215.425791373683</c:v>
                </c:pt>
                <c:pt idx="18">
                  <c:v>199.729062245767</c:v>
                </c:pt>
                <c:pt idx="19">
                  <c:v>209.518804954925</c:v>
                </c:pt>
                <c:pt idx="20">
                  <c:v>198.291460786642</c:v>
                </c:pt>
                <c:pt idx="21">
                  <c:v>203.773788411404</c:v>
                </c:pt>
                <c:pt idx="22">
                  <c:v>191.539880464379</c:v>
                </c:pt>
                <c:pt idx="23">
                  <c:v>203.699618119717</c:v>
                </c:pt>
                <c:pt idx="24">
                  <c:v>202.271304376995</c:v>
                </c:pt>
                <c:pt idx="25">
                  <c:v>198.114163982279</c:v>
                </c:pt>
                <c:pt idx="26">
                  <c:v>191.398480311115</c:v>
                </c:pt>
                <c:pt idx="27">
                  <c:v>161.208359781573</c:v>
                </c:pt>
                <c:pt idx="28">
                  <c:v>157.88201919046</c:v>
                </c:pt>
                <c:pt idx="29">
                  <c:v>134.786121075517</c:v>
                </c:pt>
                <c:pt idx="30">
                  <c:v>119.906185921032</c:v>
                </c:pt>
                <c:pt idx="31">
                  <c:v>105.215496863269</c:v>
                </c:pt>
                <c:pt idx="32">
                  <c:v>91.0562687352636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93014506"/>
        <c:axId val="54449096"/>
      </c:lineChart>
      <c:catAx>
        <c:axId val="9301450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MX" sz="1000" spc="-1" strike="noStrike">
                <a:latin typeface="Arial"/>
              </a:defRPr>
            </a:pPr>
          </a:p>
        </c:txPr>
        <c:crossAx val="54449096"/>
        <c:crosses val="autoZero"/>
        <c:auto val="1"/>
        <c:lblAlgn val="ctr"/>
        <c:lblOffset val="100"/>
      </c:catAx>
      <c:valAx>
        <c:axId val="54449096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MX" sz="1000" spc="-1" strike="noStrike">
                <a:latin typeface="Arial"/>
              </a:defRPr>
            </a:pPr>
          </a:p>
        </c:txPr>
        <c:crossAx val="93014506"/>
        <c:crossesAt val="1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lang="es-MX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43</xdr:row>
      <xdr:rowOff>29880</xdr:rowOff>
    </xdr:from>
    <xdr:to>
      <xdr:col>7</xdr:col>
      <xdr:colOff>603720</xdr:colOff>
      <xdr:row>64</xdr:row>
      <xdr:rowOff>155520</xdr:rowOff>
    </xdr:to>
    <xdr:graphicFrame>
      <xdr:nvGraphicFramePr>
        <xdr:cNvPr id="0" name=""/>
        <xdr:cNvGraphicFramePr/>
      </xdr:nvGraphicFramePr>
      <xdr:xfrm>
        <a:off x="0" y="7019640"/>
        <a:ext cx="6293160" cy="3539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674640</xdr:colOff>
      <xdr:row>43</xdr:row>
      <xdr:rowOff>59040</xdr:rowOff>
    </xdr:from>
    <xdr:to>
      <xdr:col>15</xdr:col>
      <xdr:colOff>466200</xdr:colOff>
      <xdr:row>65</xdr:row>
      <xdr:rowOff>22320</xdr:rowOff>
    </xdr:to>
    <xdr:graphicFrame>
      <xdr:nvGraphicFramePr>
        <xdr:cNvPr id="1" name=""/>
        <xdr:cNvGraphicFramePr/>
      </xdr:nvGraphicFramePr>
      <xdr:xfrm>
        <a:off x="6364080" y="7048800"/>
        <a:ext cx="6293880" cy="3539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36360</xdr:colOff>
      <xdr:row>0</xdr:row>
      <xdr:rowOff>36000</xdr:rowOff>
    </xdr:from>
    <xdr:to>
      <xdr:col>9</xdr:col>
      <xdr:colOff>105840</xdr:colOff>
      <xdr:row>20</xdr:row>
      <xdr:rowOff>24120</xdr:rowOff>
    </xdr:to>
    <xdr:graphicFrame>
      <xdr:nvGraphicFramePr>
        <xdr:cNvPr id="2" name=""/>
        <xdr:cNvGraphicFramePr/>
      </xdr:nvGraphicFramePr>
      <xdr:xfrm>
        <a:off x="1661760" y="36000"/>
        <a:ext cx="575928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0"/>
  <sheetViews>
    <sheetView showFormulas="false" showGridLines="true" showRowColHeaders="true" showZeros="true" rightToLeft="false" tabSelected="false" showOutlineSymbols="true" defaultGridColor="true" view="normal" topLeftCell="A4" colorId="64" zoomScale="95" zoomScaleNormal="95" zoomScalePageLayoutView="100" workbookViewId="0">
      <selection pane="topLeft" activeCell="C25" activeCellId="0" sqref="C25"/>
    </sheetView>
  </sheetViews>
  <sheetFormatPr defaultRowHeight="12.8" zeroHeight="false" outlineLevelRow="0" outlineLevelCol="0"/>
  <cols>
    <col collapsed="false" customWidth="false" hidden="false" outlineLevel="0" max="5" min="1" style="0" width="11.52"/>
    <col collapsed="false" customWidth="false" hidden="false" outlineLevel="0" max="6" min="6" style="1" width="11.52"/>
    <col collapsed="false" customWidth="false" hidden="false" outlineLevel="0" max="8" min="7" style="0" width="11.52"/>
    <col collapsed="false" customWidth="false" hidden="false" outlineLevel="0" max="9" min="9" style="1" width="11.52"/>
    <col collapsed="false" customWidth="false" hidden="false" outlineLevel="0" max="1025" min="10" style="0" width="11.52"/>
  </cols>
  <sheetData>
    <row r="1" customFormat="false" ht="12.8" hidden="false" customHeight="false" outlineLevel="0" collapsed="false">
      <c r="A1" s="2"/>
      <c r="F1" s="0"/>
      <c r="I1" s="0"/>
    </row>
    <row r="2" customFormat="false" ht="12.8" hidden="false" customHeight="false" outlineLevel="0" collapsed="false">
      <c r="B2" s="3" t="s">
        <v>0</v>
      </c>
      <c r="C2" s="3"/>
      <c r="D2" s="3"/>
      <c r="E2" s="3"/>
      <c r="F2" s="3"/>
      <c r="G2" s="3"/>
      <c r="H2" s="3"/>
      <c r="I2" s="3"/>
      <c r="J2" s="3"/>
    </row>
    <row r="3" customFormat="false" ht="12.8" hidden="false" customHeight="false" outlineLevel="0" collapsed="false">
      <c r="D3" s="4" t="s">
        <v>1</v>
      </c>
      <c r="E3" s="4" t="s">
        <v>2</v>
      </c>
      <c r="F3" s="5" t="s">
        <v>3</v>
      </c>
      <c r="G3" s="4" t="s">
        <v>4</v>
      </c>
      <c r="H3" s="4" t="s">
        <v>2</v>
      </c>
      <c r="I3" s="5" t="s">
        <v>3</v>
      </c>
    </row>
    <row r="4" customFormat="false" ht="12.8" hidden="false" customHeight="false" outlineLevel="0" collapsed="false">
      <c r="B4" s="4" t="s">
        <v>5</v>
      </c>
      <c r="D4" s="0" t="n">
        <v>112</v>
      </c>
      <c r="F4" s="0"/>
      <c r="G4" s="0" t="n">
        <v>816</v>
      </c>
      <c r="I4" s="0"/>
    </row>
    <row r="5" customFormat="false" ht="12.8" hidden="false" customHeight="false" outlineLevel="0" collapsed="false">
      <c r="I5" s="0"/>
    </row>
    <row r="6" customFormat="false" ht="12.8" hidden="false" customHeight="false" outlineLevel="0" collapsed="false">
      <c r="B6" s="0" t="s">
        <v>6</v>
      </c>
      <c r="D6" s="0" t="n">
        <v>4.13</v>
      </c>
      <c r="E6" s="0" t="n">
        <v>0.02</v>
      </c>
      <c r="F6" s="1" t="n">
        <f aca="false">E6/D6*100</f>
        <v>0.484261501210654</v>
      </c>
      <c r="G6" s="0" t="n">
        <v>3.11</v>
      </c>
      <c r="H6" s="0" t="n">
        <v>0.004</v>
      </c>
      <c r="I6" s="1" t="n">
        <f aca="false">H6/G6*100</f>
        <v>0.128617363344051</v>
      </c>
    </row>
    <row r="7" customFormat="false" ht="12.8" hidden="false" customHeight="false" outlineLevel="0" collapsed="false">
      <c r="B7" s="0" t="s">
        <v>7</v>
      </c>
      <c r="D7" s="0" t="n">
        <v>2.5</v>
      </c>
      <c r="E7" s="0" t="n">
        <v>0.05</v>
      </c>
      <c r="F7" s="1" t="n">
        <f aca="false">E7/D7*100</f>
        <v>2</v>
      </c>
      <c r="G7" s="0" t="n">
        <v>20.85</v>
      </c>
      <c r="H7" s="0" t="n">
        <v>0.31</v>
      </c>
      <c r="I7" s="1" t="n">
        <f aca="false">H7/G7*100</f>
        <v>1.48681055155875</v>
      </c>
    </row>
    <row r="8" customFormat="false" ht="12.8" hidden="false" customHeight="false" outlineLevel="0" collapsed="false">
      <c r="B8" s="0" t="s">
        <v>8</v>
      </c>
      <c r="D8" s="0" t="n">
        <v>2.62</v>
      </c>
      <c r="E8" s="0" t="n">
        <v>0.27</v>
      </c>
      <c r="F8" s="1" t="n">
        <f aca="false">E8/D8*100</f>
        <v>10.3053435114504</v>
      </c>
      <c r="G8" s="0" t="n">
        <v>14.52</v>
      </c>
      <c r="H8" s="0" t="n">
        <v>1.48</v>
      </c>
      <c r="I8" s="1" t="n">
        <f aca="false">H8/G8*100</f>
        <v>10.1928374655647</v>
      </c>
    </row>
    <row r="9" customFormat="false" ht="12.8" hidden="false" customHeight="false" outlineLevel="0" collapsed="false">
      <c r="B9" s="0" t="s">
        <v>9</v>
      </c>
      <c r="D9" s="0" t="n">
        <v>3.01</v>
      </c>
      <c r="E9" s="0" t="n">
        <v>0.6</v>
      </c>
      <c r="F9" s="1" t="n">
        <f aca="false">E9/D9*100</f>
        <v>19.9335548172758</v>
      </c>
      <c r="G9" s="0" t="n">
        <v>12.32</v>
      </c>
      <c r="H9" s="0" t="n">
        <v>2.01</v>
      </c>
      <c r="I9" s="1" t="n">
        <f aca="false">H9/G9*100</f>
        <v>16.3149350649351</v>
      </c>
    </row>
    <row r="10" customFormat="false" ht="12.8" hidden="false" customHeight="false" outlineLevel="0" collapsed="false">
      <c r="A10" s="0" t="s">
        <v>10</v>
      </c>
      <c r="B10" s="0" t="s">
        <v>11</v>
      </c>
      <c r="D10" s="0" t="n">
        <v>0.19</v>
      </c>
      <c r="E10" s="0" t="s">
        <v>12</v>
      </c>
      <c r="F10" s="1" t="e">
        <f aca="false">E10/D10*100</f>
        <v>#VALUE!</v>
      </c>
      <c r="G10" s="0" t="n">
        <v>0.21</v>
      </c>
      <c r="H10" s="0" t="s">
        <v>12</v>
      </c>
      <c r="I10" s="1" t="e">
        <f aca="false">H10/G10*100</f>
        <v>#VALUE!</v>
      </c>
    </row>
    <row r="11" customFormat="false" ht="12.8" hidden="false" customHeight="false" outlineLevel="0" collapsed="false">
      <c r="A11" s="0" t="s">
        <v>10</v>
      </c>
      <c r="B11" s="0" t="s">
        <v>13</v>
      </c>
      <c r="D11" s="0" t="n">
        <v>0.01</v>
      </c>
      <c r="E11" s="0" t="s">
        <v>12</v>
      </c>
      <c r="F11" s="1" t="e">
        <f aca="false">E11/D11*100</f>
        <v>#VALUE!</v>
      </c>
      <c r="G11" s="0" t="n">
        <v>0.04</v>
      </c>
      <c r="H11" s="0" t="n">
        <v>0.01</v>
      </c>
      <c r="I11" s="1" t="n">
        <f aca="false">H11/G11*100</f>
        <v>25</v>
      </c>
    </row>
    <row r="13" customFormat="false" ht="12.8" hidden="false" customHeight="false" outlineLevel="0" collapsed="false">
      <c r="B13" s="4" t="s">
        <v>14</v>
      </c>
    </row>
    <row r="14" customFormat="false" ht="12.8" hidden="false" customHeight="false" outlineLevel="0" collapsed="false">
      <c r="B14" s="4" t="s">
        <v>15</v>
      </c>
      <c r="D14" s="6" t="n">
        <v>9.3</v>
      </c>
      <c r="E14" s="0" t="n">
        <v>0.3</v>
      </c>
      <c r="F14" s="7" t="n">
        <f aca="false">E14/D14*100</f>
        <v>3.2258064516129</v>
      </c>
      <c r="G14" s="6" t="n">
        <v>38.5</v>
      </c>
      <c r="H14" s="0" t="n">
        <v>1.5</v>
      </c>
      <c r="I14" s="7" t="n">
        <f aca="false">H14/G14*100</f>
        <v>3.8961038961039</v>
      </c>
    </row>
    <row r="15" customFormat="false" ht="12.8" hidden="false" customHeight="false" outlineLevel="0" collapsed="false">
      <c r="B15" s="0" t="s">
        <v>16</v>
      </c>
      <c r="D15" s="0" t="n">
        <v>9.8</v>
      </c>
      <c r="E15" s="0" t="n">
        <v>0.9</v>
      </c>
      <c r="F15" s="1" t="n">
        <f aca="false">E15/D15*100</f>
        <v>9.18367346938775</v>
      </c>
      <c r="G15" s="0" t="n">
        <v>39.6</v>
      </c>
      <c r="H15" s="0" t="n">
        <v>2.5</v>
      </c>
      <c r="I15" s="1" t="n">
        <f aca="false">H15/G15*100</f>
        <v>6.31313131313131</v>
      </c>
    </row>
    <row r="16" customFormat="false" ht="12.8" hidden="false" customHeight="false" outlineLevel="0" collapsed="false">
      <c r="F16" s="1" t="e">
        <f aca="false">E16/D16*100</f>
        <v>#DIV/0!</v>
      </c>
      <c r="I16" s="1" t="e">
        <f aca="false">H16/G16*100</f>
        <v>#DIV/0!</v>
      </c>
    </row>
    <row r="17" customFormat="false" ht="12.8" hidden="false" customHeight="false" outlineLevel="0" collapsed="false">
      <c r="B17" s="4" t="s">
        <v>17</v>
      </c>
      <c r="D17" s="0" t="n">
        <v>11</v>
      </c>
      <c r="G17" s="0" t="n">
        <v>20.2</v>
      </c>
    </row>
    <row r="19" customFormat="false" ht="12.8" hidden="false" customHeight="false" outlineLevel="0" collapsed="false">
      <c r="D19" s="0" t="n">
        <f aca="false">SUM(D6:D11)</f>
        <v>12.46</v>
      </c>
      <c r="G19" s="0" t="n">
        <f aca="false">SUM(G6:G11)</f>
        <v>51.05</v>
      </c>
    </row>
    <row r="20" customFormat="false" ht="12.8" hidden="false" customHeight="false" outlineLevel="0" collapsed="false">
      <c r="D20" s="6" t="n">
        <f aca="false">SUM(D6:D8)</f>
        <v>9.25</v>
      </c>
      <c r="G20" s="6" t="n">
        <f aca="false">SUM(G6:G8)</f>
        <v>38.48</v>
      </c>
    </row>
    <row r="25" customFormat="false" ht="12.8" hidden="false" customHeight="false" outlineLevel="0" collapsed="false">
      <c r="G25" s="0" t="n">
        <f aca="false">350*350</f>
        <v>122500</v>
      </c>
    </row>
    <row r="26" customFormat="false" ht="12.8" hidden="false" customHeight="false" outlineLevel="0" collapsed="false">
      <c r="G26" s="0" t="n">
        <f aca="false">35*35</f>
        <v>1225</v>
      </c>
    </row>
    <row r="29" customFormat="false" ht="12.8" hidden="false" customHeight="false" outlineLevel="0" collapsed="false">
      <c r="G29" s="0" t="n">
        <f aca="false">38+38</f>
        <v>76</v>
      </c>
      <c r="H29" s="0" t="n">
        <f aca="false">G29-2</f>
        <v>74</v>
      </c>
    </row>
    <row r="30" customFormat="false" ht="12.8" hidden="false" customHeight="false" outlineLevel="0" collapsed="false">
      <c r="J30" s="0" t="n">
        <f aca="false">550*550</f>
        <v>302500</v>
      </c>
    </row>
  </sheetData>
  <mergeCells count="1">
    <mergeCell ref="B2:J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9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M1" activeCellId="0" sqref="M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s="4" customFormat="true" ht="12.8" hidden="false" customHeight="false" outlineLevel="0" collapsed="false">
      <c r="A1" s="4" t="s">
        <v>18</v>
      </c>
      <c r="B1" s="4" t="s">
        <v>19</v>
      </c>
      <c r="D1" s="4" t="s">
        <v>20</v>
      </c>
      <c r="E1" s="4" t="s">
        <v>21</v>
      </c>
      <c r="G1" s="4" t="s">
        <v>22</v>
      </c>
      <c r="H1" s="4" t="s">
        <v>23</v>
      </c>
      <c r="I1" s="4" t="s">
        <v>24</v>
      </c>
      <c r="J1" s="4" t="s">
        <v>25</v>
      </c>
    </row>
    <row r="2" customFormat="false" ht="12.8" hidden="false" customHeight="false" outlineLevel="0" collapsed="false">
      <c r="A2" s="0" t="n">
        <v>5765.95946767397</v>
      </c>
      <c r="B2" s="2" t="n">
        <v>5619.0594704675</v>
      </c>
      <c r="D2" s="0" t="n">
        <v>3080.7481436484</v>
      </c>
      <c r="E2" s="0" t="n">
        <v>3195.85565762413</v>
      </c>
      <c r="G2" s="0" t="n">
        <v>1</v>
      </c>
      <c r="H2" s="4" t="n">
        <v>1</v>
      </c>
      <c r="I2" s="4" t="n">
        <v>1.25</v>
      </c>
      <c r="J2" s="8" t="n">
        <f aca="false">I2-H2</f>
        <v>0.25</v>
      </c>
    </row>
    <row r="3" customFormat="false" ht="12.8" hidden="false" customHeight="false" outlineLevel="0" collapsed="false">
      <c r="A3" s="0" t="n">
        <v>8133.24667818769</v>
      </c>
      <c r="B3" s="0" t="n">
        <v>8063.5811129909</v>
      </c>
      <c r="D3" s="0" t="n">
        <v>3894.57049657161</v>
      </c>
      <c r="E3" s="0" t="n">
        <v>4117.92942384964</v>
      </c>
      <c r="G3" s="0" t="n">
        <v>2</v>
      </c>
      <c r="H3" s="0" t="n">
        <v>1.25</v>
      </c>
      <c r="I3" s="4" t="n">
        <v>1.5</v>
      </c>
      <c r="J3" s="8" t="n">
        <f aca="false">I3-H3</f>
        <v>0.25</v>
      </c>
    </row>
    <row r="4" customFormat="false" ht="12.8" hidden="false" customHeight="false" outlineLevel="0" collapsed="false">
      <c r="A4" s="0" t="n">
        <v>9911.5352458112</v>
      </c>
      <c r="B4" s="0" t="n">
        <v>10083.6211585463</v>
      </c>
      <c r="D4" s="0" t="n">
        <v>4452.79730480627</v>
      </c>
      <c r="E4" s="0" t="n">
        <v>4774.18322607284</v>
      </c>
      <c r="G4" s="0" t="n">
        <v>3</v>
      </c>
      <c r="H4" s="0" t="n">
        <v>1.5</v>
      </c>
      <c r="I4" s="4" t="n">
        <v>1.75</v>
      </c>
      <c r="J4" s="8" t="n">
        <f aca="false">I4-H4</f>
        <v>0.25</v>
      </c>
    </row>
    <row r="5" customFormat="false" ht="12.8" hidden="false" customHeight="false" outlineLevel="0" collapsed="false">
      <c r="A5" s="0" t="n">
        <v>11372.7637150061</v>
      </c>
      <c r="B5" s="0" t="n">
        <v>11975.4761390485</v>
      </c>
      <c r="D5" s="0" t="n">
        <v>5176.9974647045</v>
      </c>
      <c r="E5" s="0" t="n">
        <v>5535.02091223494</v>
      </c>
      <c r="G5" s="0" t="n">
        <v>4</v>
      </c>
      <c r="H5" s="0" t="n">
        <v>1.75</v>
      </c>
      <c r="I5" s="4" t="n">
        <v>2</v>
      </c>
      <c r="J5" s="8" t="n">
        <f aca="false">I5-H5</f>
        <v>0.25</v>
      </c>
    </row>
    <row r="6" customFormat="false" ht="12.8" hidden="false" customHeight="false" outlineLevel="0" collapsed="false">
      <c r="A6" s="0" t="n">
        <v>13162.3770806084</v>
      </c>
      <c r="B6" s="0" t="n">
        <v>13391.2395832374</v>
      </c>
      <c r="D6" s="0" t="n">
        <v>5629.06547432824</v>
      </c>
      <c r="E6" s="0" t="n">
        <v>6151.6387746092</v>
      </c>
      <c r="G6" s="0" t="n">
        <v>5</v>
      </c>
      <c r="H6" s="0" t="n">
        <v>2</v>
      </c>
      <c r="I6" s="4" t="n">
        <v>2.25</v>
      </c>
      <c r="J6" s="8" t="n">
        <f aca="false">I6-H6</f>
        <v>0.25</v>
      </c>
    </row>
    <row r="7" customFormat="false" ht="12.8" hidden="false" customHeight="false" outlineLevel="0" collapsed="false">
      <c r="A7" s="0" t="n">
        <v>14098.3377486171</v>
      </c>
      <c r="B7" s="0" t="n">
        <v>14343.3548240403</v>
      </c>
      <c r="D7" s="0" t="n">
        <v>6120.60916202958</v>
      </c>
      <c r="E7" s="0" t="n">
        <v>6417.10949248152</v>
      </c>
      <c r="G7" s="0" t="n">
        <v>6</v>
      </c>
      <c r="H7" s="0" t="n">
        <v>2.25</v>
      </c>
      <c r="I7" s="4" t="n">
        <v>2.5</v>
      </c>
      <c r="J7" s="8" t="n">
        <f aca="false">I7-H7</f>
        <v>0.25</v>
      </c>
    </row>
    <row r="8" customFormat="false" ht="12.8" hidden="false" customHeight="false" outlineLevel="0" collapsed="false">
      <c r="A8" s="0" t="n">
        <v>14590.3191189305</v>
      </c>
      <c r="B8" s="0" t="n">
        <v>14716.2499739747</v>
      </c>
      <c r="D8" s="0" t="n">
        <v>6223.953189095</v>
      </c>
      <c r="E8" s="0" t="n">
        <v>6694.03645878287</v>
      </c>
      <c r="G8" s="0" t="n">
        <v>7</v>
      </c>
      <c r="H8" s="0" t="n">
        <v>2.5</v>
      </c>
      <c r="I8" s="4" t="n">
        <v>2.75</v>
      </c>
      <c r="J8" s="8" t="n">
        <f aca="false">I8-H8</f>
        <v>0.25</v>
      </c>
    </row>
    <row r="9" customFormat="false" ht="12.8" hidden="false" customHeight="false" outlineLevel="0" collapsed="false">
      <c r="A9" s="0" t="n">
        <v>14339.7684228287</v>
      </c>
      <c r="B9" s="0" t="n">
        <v>14588.3733243498</v>
      </c>
      <c r="D9" s="0" t="n">
        <v>6018.98108423394</v>
      </c>
      <c r="E9" s="0" t="n">
        <v>6554.11053482262</v>
      </c>
      <c r="G9" s="0" t="n">
        <v>8</v>
      </c>
      <c r="H9" s="0" t="n">
        <v>2.75</v>
      </c>
      <c r="I9" s="4" t="n">
        <v>3</v>
      </c>
      <c r="J9" s="8" t="n">
        <f aca="false">I9-H9</f>
        <v>0.25</v>
      </c>
    </row>
    <row r="10" customFormat="false" ht="12.8" hidden="false" customHeight="false" outlineLevel="0" collapsed="false">
      <c r="A10" s="0" t="n">
        <v>13972.9182899178</v>
      </c>
      <c r="B10" s="0" t="n">
        <v>14214.9262202044</v>
      </c>
      <c r="D10" s="0" t="n">
        <v>5820.75928139071</v>
      </c>
      <c r="E10" s="0" t="n">
        <v>6282.97219274939</v>
      </c>
      <c r="G10" s="0" t="n">
        <v>9</v>
      </c>
      <c r="H10" s="0" t="n">
        <v>3</v>
      </c>
      <c r="I10" s="4" t="n">
        <v>3.25</v>
      </c>
      <c r="J10" s="8" t="n">
        <f aca="false">I10-H10</f>
        <v>0.25</v>
      </c>
    </row>
    <row r="11" customFormat="false" ht="12.8" hidden="false" customHeight="false" outlineLevel="0" collapsed="false">
      <c r="A11" s="0" t="n">
        <v>13154.8087567623</v>
      </c>
      <c r="B11" s="0" t="n">
        <v>13382.7587603985</v>
      </c>
      <c r="D11" s="0" t="n">
        <v>5535.59910704397</v>
      </c>
      <c r="E11" s="0" t="n">
        <v>5897.15036927654</v>
      </c>
      <c r="G11" s="0" t="n">
        <v>10</v>
      </c>
      <c r="H11" s="0" t="n">
        <v>3.25</v>
      </c>
      <c r="I11" s="4" t="n">
        <v>3.5</v>
      </c>
      <c r="J11" s="8" t="n">
        <f aca="false">I11-H11</f>
        <v>0.25</v>
      </c>
    </row>
    <row r="12" customFormat="false" ht="12.8" hidden="false" customHeight="false" outlineLevel="0" collapsed="false">
      <c r="A12" s="0" t="n">
        <v>12278.6209525417</v>
      </c>
      <c r="B12" s="0" t="n">
        <v>12384.496020159</v>
      </c>
      <c r="D12" s="0" t="n">
        <v>5091.03734420625</v>
      </c>
      <c r="E12" s="0" t="n">
        <v>5306.04149763544</v>
      </c>
      <c r="G12" s="0" t="n">
        <v>11</v>
      </c>
      <c r="H12" s="0" t="n">
        <v>3.5</v>
      </c>
      <c r="I12" s="4" t="n">
        <v>3.75</v>
      </c>
      <c r="J12" s="8" t="n">
        <f aca="false">I12-H12</f>
        <v>0.25</v>
      </c>
    </row>
    <row r="13" customFormat="false" ht="12.8" hidden="false" customHeight="false" outlineLevel="0" collapsed="false">
      <c r="A13" s="0" t="n">
        <v>10978.1989979806</v>
      </c>
      <c r="B13" s="0" t="n">
        <v>11168.3390362068</v>
      </c>
      <c r="D13" s="0" t="n">
        <v>4604.43413890041</v>
      </c>
      <c r="E13" s="0" t="n">
        <v>4876.10887952566</v>
      </c>
      <c r="G13" s="0" t="n">
        <v>12</v>
      </c>
      <c r="H13" s="0" t="n">
        <v>3.75</v>
      </c>
      <c r="I13" s="4" t="n">
        <v>4</v>
      </c>
      <c r="J13" s="8" t="n">
        <f aca="false">I13-H13</f>
        <v>0.25</v>
      </c>
    </row>
    <row r="14" customFormat="false" ht="12.8" hidden="false" customHeight="false" outlineLevel="0" collapsed="false">
      <c r="A14" s="0" t="n">
        <v>10159.2153697868</v>
      </c>
      <c r="B14" s="0" t="n">
        <v>9985.58966173904</v>
      </c>
      <c r="D14" s="0" t="n">
        <v>4164.34064534976</v>
      </c>
      <c r="E14" s="0" t="n">
        <v>4387.34548749956</v>
      </c>
      <c r="G14" s="0" t="n">
        <v>13</v>
      </c>
      <c r="H14" s="0" t="n">
        <v>4</v>
      </c>
      <c r="I14" s="4" t="n">
        <v>4.25</v>
      </c>
      <c r="J14" s="8" t="n">
        <f aca="false">I14-H14</f>
        <v>0.25</v>
      </c>
    </row>
    <row r="15" customFormat="false" ht="12.8" hidden="false" customHeight="false" outlineLevel="0" collapsed="false">
      <c r="A15" s="0" t="n">
        <v>9482.47269945055</v>
      </c>
      <c r="B15" s="0" t="n">
        <v>9005.23037186027</v>
      </c>
      <c r="D15" s="0" t="n">
        <v>4027.19731513781</v>
      </c>
      <c r="E15" s="0" t="n">
        <v>3947.57395748621</v>
      </c>
      <c r="G15" s="0" t="n">
        <v>14</v>
      </c>
      <c r="H15" s="0" t="n">
        <v>4.25</v>
      </c>
      <c r="I15" s="4" t="n">
        <v>4.5</v>
      </c>
      <c r="J15" s="8" t="n">
        <f aca="false">I15-H15</f>
        <v>0.25</v>
      </c>
    </row>
    <row r="16" customFormat="false" ht="12.8" hidden="false" customHeight="false" outlineLevel="0" collapsed="false">
      <c r="A16" s="0" t="n">
        <v>8551.43684545753</v>
      </c>
      <c r="B16" s="0" t="n">
        <v>8051.69274994676</v>
      </c>
      <c r="D16" s="0" t="n">
        <v>3581.79908882127</v>
      </c>
      <c r="E16" s="0" t="n">
        <v>3477.63824778585</v>
      </c>
      <c r="G16" s="0" t="n">
        <v>15</v>
      </c>
      <c r="H16" s="0" t="n">
        <v>4.5</v>
      </c>
      <c r="I16" s="4" t="n">
        <v>4.75</v>
      </c>
      <c r="J16" s="8" t="n">
        <f aca="false">I16-H16</f>
        <v>0.25</v>
      </c>
    </row>
    <row r="17" customFormat="false" ht="12.8" hidden="false" customHeight="false" outlineLevel="0" collapsed="false">
      <c r="A17" s="0" t="n">
        <v>7580.33211120232</v>
      </c>
      <c r="B17" s="0" t="n">
        <v>7137.33916357898</v>
      </c>
      <c r="D17" s="0" t="n">
        <v>3239.44942616058</v>
      </c>
      <c r="E17" s="0" t="n">
        <v>2999.60604525063</v>
      </c>
      <c r="G17" s="0" t="n">
        <v>16</v>
      </c>
      <c r="H17" s="0" t="n">
        <v>4.75</v>
      </c>
      <c r="I17" s="4" t="n">
        <v>5</v>
      </c>
      <c r="J17" s="8" t="n">
        <f aca="false">I17-H17</f>
        <v>0.25</v>
      </c>
    </row>
    <row r="18" customFormat="false" ht="12.8" hidden="false" customHeight="false" outlineLevel="0" collapsed="false">
      <c r="A18" s="0" t="n">
        <v>6272.62738818442</v>
      </c>
      <c r="B18" s="0" t="n">
        <v>6008.49829396333</v>
      </c>
      <c r="D18" s="0" t="n">
        <v>2649.78824586068</v>
      </c>
      <c r="E18" s="0" t="n">
        <v>2587.28360617518</v>
      </c>
      <c r="G18" s="0" t="n">
        <v>17</v>
      </c>
      <c r="H18" s="0" t="n">
        <v>5</v>
      </c>
      <c r="I18" s="4" t="n">
        <v>5.25</v>
      </c>
      <c r="J18" s="8" t="n">
        <f aca="false">I18-H18</f>
        <v>0.25</v>
      </c>
    </row>
    <row r="19" customFormat="false" ht="12.8" hidden="false" customHeight="false" outlineLevel="0" collapsed="false">
      <c r="A19" s="0" t="n">
        <v>5190.43200616582</v>
      </c>
      <c r="B19" s="0" t="n">
        <v>5014.91047210178</v>
      </c>
      <c r="D19" s="0" t="n">
        <v>2279.1144944378</v>
      </c>
      <c r="E19" s="0" t="n">
        <v>2184.99044072802</v>
      </c>
      <c r="G19" s="0" t="n">
        <v>18</v>
      </c>
      <c r="H19" s="0" t="n">
        <v>5.25</v>
      </c>
      <c r="I19" s="4" t="n">
        <v>5.5</v>
      </c>
      <c r="J19" s="8" t="n">
        <f aca="false">I19-H19</f>
        <v>0.25</v>
      </c>
    </row>
    <row r="20" customFormat="false" ht="12.8" hidden="false" customHeight="false" outlineLevel="0" collapsed="false">
      <c r="A20" s="0" t="n">
        <v>4294.97996811969</v>
      </c>
      <c r="B20" s="0" t="n">
        <v>4221.71752735822</v>
      </c>
      <c r="D20" s="0" t="n">
        <v>1895.73565240637</v>
      </c>
      <c r="E20" s="0" t="n">
        <v>1806.67790755684</v>
      </c>
      <c r="G20" s="0" t="n">
        <v>19</v>
      </c>
      <c r="H20" s="0" t="n">
        <v>5.5</v>
      </c>
      <c r="I20" s="4" t="n">
        <v>5.75</v>
      </c>
      <c r="J20" s="8" t="n">
        <f aca="false">I20-H20</f>
        <v>0.25</v>
      </c>
    </row>
    <row r="21" customFormat="false" ht="12.8" hidden="false" customHeight="false" outlineLevel="0" collapsed="false">
      <c r="A21" s="0" t="n">
        <v>3584.74596576498</v>
      </c>
      <c r="B21" s="0" t="n">
        <v>3554.12959525209</v>
      </c>
      <c r="D21" s="0" t="n">
        <v>1524.91653395181</v>
      </c>
      <c r="E21" s="0" t="n">
        <v>1525.76004735791</v>
      </c>
      <c r="G21" s="0" t="n">
        <v>20</v>
      </c>
      <c r="H21" s="0" t="n">
        <v>5.75</v>
      </c>
      <c r="I21" s="4" t="n">
        <v>6</v>
      </c>
      <c r="J21" s="8" t="n">
        <f aca="false">I21-H21</f>
        <v>0.25</v>
      </c>
    </row>
    <row r="22" customFormat="false" ht="12.8" hidden="false" customHeight="false" outlineLevel="0" collapsed="false">
      <c r="A22" s="0" t="n">
        <v>2865.99678630634</v>
      </c>
      <c r="B22" s="0" t="n">
        <v>2940.89849782699</v>
      </c>
      <c r="D22" s="0" t="n">
        <v>1186.23580815111</v>
      </c>
      <c r="E22" s="0" t="n">
        <v>1261.5876565922</v>
      </c>
      <c r="G22" s="0" t="n">
        <v>21</v>
      </c>
      <c r="H22" s="0" t="n">
        <v>6</v>
      </c>
      <c r="I22" s="4" t="n">
        <v>6.25</v>
      </c>
      <c r="J22" s="8" t="n">
        <f aca="false">I22-H22</f>
        <v>0.25</v>
      </c>
    </row>
    <row r="23" customFormat="false" ht="12.8" hidden="false" customHeight="false" outlineLevel="0" collapsed="false">
      <c r="A23" s="0" t="n">
        <v>2194.87335173361</v>
      </c>
      <c r="B23" s="0" t="n">
        <v>2311.13534205061</v>
      </c>
      <c r="D23" s="0" t="n">
        <v>938.356043909809</v>
      </c>
      <c r="E23" s="0" t="n">
        <v>999.999999999998</v>
      </c>
      <c r="G23" s="0" t="n">
        <v>22</v>
      </c>
      <c r="H23" s="0" t="n">
        <v>6.25</v>
      </c>
      <c r="I23" s="4" t="n">
        <v>6.5</v>
      </c>
      <c r="J23" s="8" t="n">
        <f aca="false">I23-H23</f>
        <v>0.25</v>
      </c>
    </row>
    <row r="24" customFormat="false" ht="12.8" hidden="false" customHeight="false" outlineLevel="0" collapsed="false">
      <c r="A24" s="0" t="n">
        <v>1555.68972288093</v>
      </c>
      <c r="B24" s="0" t="n">
        <v>1739.69331196424</v>
      </c>
      <c r="D24" s="0" t="n">
        <v>694.188801193425</v>
      </c>
      <c r="E24" s="0" t="n">
        <v>759.860632772225</v>
      </c>
      <c r="G24" s="0" t="n">
        <v>23</v>
      </c>
      <c r="H24" s="0" t="n">
        <v>6.5</v>
      </c>
      <c r="I24" s="4" t="n">
        <v>6.75</v>
      </c>
      <c r="J24" s="8" t="n">
        <f aca="false">I24-H24</f>
        <v>0.25</v>
      </c>
    </row>
    <row r="25" customFormat="false" ht="12.8" hidden="false" customHeight="false" outlineLevel="0" collapsed="false">
      <c r="A25" s="0" t="n">
        <v>1201.69079607312</v>
      </c>
      <c r="B25" s="0" t="n">
        <v>1298.4242100378</v>
      </c>
      <c r="D25" s="0" t="n">
        <v>549.12880958267</v>
      </c>
      <c r="E25" s="0" t="n">
        <v>565.318994694511</v>
      </c>
      <c r="G25" s="0" t="n">
        <v>24</v>
      </c>
      <c r="H25" s="0" t="n">
        <v>6.75</v>
      </c>
      <c r="I25" s="4" t="n">
        <v>7</v>
      </c>
      <c r="J25" s="8" t="n">
        <f aca="false">I25-H25</f>
        <v>0.25</v>
      </c>
    </row>
    <row r="26" customFormat="false" ht="12.8" hidden="false" customHeight="false" outlineLevel="0" collapsed="false">
      <c r="A26" s="0" t="n">
        <v>859.089907959741</v>
      </c>
      <c r="B26" s="0" t="n">
        <v>944.3610757303</v>
      </c>
      <c r="D26" s="0" t="n">
        <v>379.92467317559</v>
      </c>
      <c r="E26" s="0" t="n">
        <v>420.584449277834</v>
      </c>
      <c r="G26" s="0" t="n">
        <v>25</v>
      </c>
      <c r="H26" s="0" t="n">
        <v>7</v>
      </c>
      <c r="I26" s="4" t="n">
        <v>7.25</v>
      </c>
      <c r="J26" s="8" t="n">
        <f aca="false">I26-H26</f>
        <v>0.25</v>
      </c>
    </row>
    <row r="27" customFormat="false" ht="12.8" hidden="false" customHeight="false" outlineLevel="0" collapsed="false">
      <c r="A27" s="0" t="n">
        <v>630.22565219727</v>
      </c>
      <c r="B27" s="0" t="n">
        <v>675.119015344247</v>
      </c>
      <c r="D27" s="0" t="n">
        <v>305.608756709453</v>
      </c>
      <c r="E27" s="0" t="n">
        <v>306.364564988781</v>
      </c>
      <c r="G27" s="0" t="n">
        <v>26</v>
      </c>
      <c r="H27" s="0" t="n">
        <v>7.25</v>
      </c>
      <c r="I27" s="4" t="n">
        <v>7.5</v>
      </c>
      <c r="J27" s="8" t="n">
        <f aca="false">I27-H27</f>
        <v>0.25</v>
      </c>
    </row>
    <row r="28" customFormat="false" ht="12.8" hidden="false" customHeight="false" outlineLevel="0" collapsed="false">
      <c r="A28" s="0" t="n">
        <v>399.427683253138</v>
      </c>
      <c r="B28" s="0" t="n">
        <v>482.65128094571</v>
      </c>
      <c r="D28" s="0" t="n">
        <v>184.933550131351</v>
      </c>
      <c r="E28" s="0" t="n">
        <v>218.499044072802</v>
      </c>
      <c r="G28" s="0" t="n">
        <v>27</v>
      </c>
      <c r="H28" s="0" t="n">
        <v>7.5</v>
      </c>
      <c r="I28" s="4" t="n">
        <v>7.75</v>
      </c>
      <c r="J28" s="8" t="n">
        <f aca="false">I28-H28</f>
        <v>0.25</v>
      </c>
    </row>
    <row r="29" customFormat="false" ht="12.8" hidden="false" customHeight="false" outlineLevel="0" collapsed="false">
      <c r="A29" s="0" t="n">
        <v>313.894354409655</v>
      </c>
      <c r="B29" s="0" t="n">
        <v>324.875219845943</v>
      </c>
      <c r="D29" s="0" t="n">
        <v>146.289222846782</v>
      </c>
      <c r="E29" s="0" t="n">
        <v>146.264056723255</v>
      </c>
      <c r="G29" s="0" t="n">
        <v>28</v>
      </c>
      <c r="H29" s="0" t="n">
        <v>7.75</v>
      </c>
      <c r="I29" s="4" t="n">
        <v>8</v>
      </c>
      <c r="J29" s="8" t="n">
        <f aca="false">I29-H29</f>
        <v>0.25</v>
      </c>
    </row>
    <row r="30" customFormat="false" ht="12.8" hidden="false" customHeight="false" outlineLevel="0" collapsed="false">
      <c r="A30" s="0" t="n">
        <v>220.562702814901</v>
      </c>
      <c r="B30" s="0" t="n">
        <v>232.2497357375</v>
      </c>
      <c r="D30" s="0" t="n">
        <v>93.0844751205361</v>
      </c>
      <c r="E30" s="0" t="n">
        <v>104.315447112533</v>
      </c>
      <c r="G30" s="9" t="n">
        <v>29</v>
      </c>
      <c r="H30" s="0" t="n">
        <v>8</v>
      </c>
      <c r="I30" s="4" t="n">
        <v>8.5</v>
      </c>
      <c r="J30" s="8" t="n">
        <f aca="false">I30-H30</f>
        <v>0.5</v>
      </c>
    </row>
    <row r="31" customFormat="false" ht="12.8" hidden="false" customHeight="false" outlineLevel="0" collapsed="false">
      <c r="A31" s="0" t="n">
        <v>154.972737412723</v>
      </c>
      <c r="B31" s="0" t="n">
        <v>161.782525963889</v>
      </c>
      <c r="D31" s="0" t="n">
        <v>72.4106107530869</v>
      </c>
      <c r="E31" s="0" t="n">
        <v>71.3199465743707</v>
      </c>
      <c r="G31" s="9" t="n">
        <v>30</v>
      </c>
      <c r="H31" s="0" t="n">
        <v>8.5</v>
      </c>
      <c r="I31" s="4" t="n">
        <v>9</v>
      </c>
      <c r="J31" s="8" t="n">
        <f aca="false">I31-H31</f>
        <v>0.5</v>
      </c>
    </row>
    <row r="32" customFormat="false" ht="12.8" hidden="false" customHeight="false" outlineLevel="0" collapsed="false">
      <c r="A32" s="0" t="n">
        <v>139.742772171554</v>
      </c>
      <c r="B32" s="0" t="n">
        <v>139.745101893801</v>
      </c>
      <c r="D32" s="0" t="n">
        <v>64.4021733530389</v>
      </c>
      <c r="E32" s="0" t="n">
        <v>64.1710949248151</v>
      </c>
      <c r="G32" s="9" t="n">
        <v>31</v>
      </c>
      <c r="H32" s="0" t="n">
        <v>9</v>
      </c>
      <c r="I32" s="4" t="n">
        <v>9.5</v>
      </c>
      <c r="J32" s="8" t="n">
        <f aca="false">I32-H32</f>
        <v>0.5</v>
      </c>
    </row>
    <row r="33" customFormat="false" ht="12.8" hidden="false" customHeight="false" outlineLevel="0" collapsed="false">
      <c r="A33" s="0" t="n">
        <v>122.799174630441</v>
      </c>
      <c r="B33" s="0" t="n">
        <v>120.703498115314</v>
      </c>
      <c r="D33" s="0" t="n">
        <v>56.3283677846972</v>
      </c>
      <c r="E33" s="0" t="n">
        <v>57.7388181237007</v>
      </c>
      <c r="G33" s="9" t="n">
        <v>32</v>
      </c>
      <c r="H33" s="0" t="n">
        <v>9.5</v>
      </c>
      <c r="I33" s="4" t="n">
        <v>10</v>
      </c>
      <c r="J33" s="8" t="n">
        <f aca="false">I33-H33</f>
        <v>0.5</v>
      </c>
    </row>
    <row r="34" customFormat="false" ht="12.8" hidden="false" customHeight="false" outlineLevel="0" collapsed="false">
      <c r="A34" s="0" t="n">
        <v>102.467869325314</v>
      </c>
      <c r="B34" s="0" t="n">
        <v>99.8572839054835</v>
      </c>
      <c r="D34" s="0" t="n">
        <v>37.0625611770652</v>
      </c>
      <c r="E34" s="0" t="n">
        <v>36.2771388713426</v>
      </c>
      <c r="G34" s="6" t="n">
        <v>33</v>
      </c>
      <c r="H34" s="0" t="n">
        <v>10</v>
      </c>
      <c r="I34" s="4" t="n">
        <v>11</v>
      </c>
      <c r="J34" s="8" t="n">
        <f aca="false">I34-H34</f>
        <v>1</v>
      </c>
    </row>
    <row r="35" customFormat="false" ht="12.8" hidden="false" customHeight="false" outlineLevel="0" collapsed="false">
      <c r="A35" s="0" t="n">
        <v>79.1254644795389</v>
      </c>
      <c r="B35" s="0" t="n">
        <v>80.4972424416874</v>
      </c>
      <c r="D35" s="0" t="n">
        <v>26.5156352408958</v>
      </c>
      <c r="E35" s="0" t="n">
        <v>26.4252039951545</v>
      </c>
      <c r="G35" s="6" t="n">
        <v>34</v>
      </c>
      <c r="H35" s="0" t="n">
        <v>11</v>
      </c>
      <c r="I35" s="4" t="n">
        <v>12</v>
      </c>
      <c r="J35" s="8" t="n">
        <f aca="false">I35-H35</f>
        <v>1</v>
      </c>
    </row>
    <row r="36" customFormat="false" ht="12.8" hidden="false" customHeight="false" outlineLevel="0" collapsed="false">
      <c r="A36" s="0" t="n">
        <v>69.4985938627515</v>
      </c>
      <c r="B36" s="0" t="n">
        <v>72.5530953232579</v>
      </c>
      <c r="D36" s="0" t="n">
        <v>25.2166289080998</v>
      </c>
      <c r="E36" s="0" t="n">
        <v>25.3320143148576</v>
      </c>
      <c r="G36" s="10" t="n">
        <v>35</v>
      </c>
      <c r="H36" s="0" t="n">
        <v>12</v>
      </c>
      <c r="I36" s="4" t="n">
        <v>14</v>
      </c>
      <c r="J36" s="8" t="n">
        <f aca="false">I36-H36</f>
        <v>2</v>
      </c>
    </row>
    <row r="37" customFormat="false" ht="12.8" hidden="false" customHeight="false" outlineLevel="0" collapsed="false">
      <c r="A37" s="0" t="n">
        <v>76.9862647290578</v>
      </c>
      <c r="B37" s="0" t="n">
        <v>69.436055648345</v>
      </c>
      <c r="D37" s="0" t="n">
        <v>25.2166289080998</v>
      </c>
      <c r="E37" s="0" t="n">
        <v>25.3320143148576</v>
      </c>
      <c r="G37" s="10" t="n">
        <v>36</v>
      </c>
      <c r="H37" s="0" t="n">
        <v>14</v>
      </c>
      <c r="I37" s="4" t="n">
        <v>16</v>
      </c>
      <c r="J37" s="8" t="n">
        <f aca="false">I37-H37</f>
        <v>2</v>
      </c>
    </row>
    <row r="38" customFormat="false" ht="12.8" hidden="false" customHeight="false" outlineLevel="0" collapsed="false">
      <c r="A38" s="0" t="n">
        <v>63.1100067307741</v>
      </c>
      <c r="B38" s="0" t="n">
        <v>62.0324615681642</v>
      </c>
      <c r="D38" s="0" t="n">
        <v>24.7979258907082</v>
      </c>
      <c r="E38" s="0" t="n">
        <v>24.2840490225097</v>
      </c>
      <c r="G38" s="10" t="n">
        <v>37</v>
      </c>
      <c r="H38" s="0" t="n">
        <v>16</v>
      </c>
      <c r="I38" s="4" t="n">
        <v>18</v>
      </c>
      <c r="J38" s="8" t="n">
        <f aca="false">I38-H38</f>
        <v>2</v>
      </c>
    </row>
    <row r="39" customFormat="false" ht="12.8" hidden="false" customHeight="false" outlineLevel="0" collapsed="false">
      <c r="A39" s="0" t="n">
        <v>61.9781916149144</v>
      </c>
      <c r="B39" s="0" t="n">
        <v>61.9756085160343</v>
      </c>
      <c r="D39" s="0" t="n">
        <v>22.0553356117235</v>
      </c>
      <c r="E39" s="0" t="n">
        <v>21.8499044072802</v>
      </c>
      <c r="G39" s="10" t="n">
        <v>38</v>
      </c>
      <c r="H39" s="0" t="n">
        <v>18</v>
      </c>
      <c r="I39" s="4" t="n">
        <v>20</v>
      </c>
      <c r="J39" s="8" t="n">
        <f aca="false">I39-H39</f>
        <v>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B33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H31" activeCellId="0" sqref="H3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B1" s="0" t="n">
        <v>118.156172422002</v>
      </c>
    </row>
    <row r="2" customFormat="false" ht="12.8" hidden="false" customHeight="false" outlineLevel="0" collapsed="false">
      <c r="B2" s="0" t="n">
        <v>138.324776649534</v>
      </c>
    </row>
    <row r="3" customFormat="false" ht="12.8" hidden="false" customHeight="false" outlineLevel="0" collapsed="false">
      <c r="B3" s="0" t="n">
        <v>128.249917792693</v>
      </c>
    </row>
    <row r="4" customFormat="false" ht="12.8" hidden="false" customHeight="false" outlineLevel="0" collapsed="false">
      <c r="B4" s="0" t="n">
        <v>169.869830013512</v>
      </c>
    </row>
    <row r="5" customFormat="false" ht="12.8" hidden="false" customHeight="false" outlineLevel="0" collapsed="false">
      <c r="B5" s="0" t="n">
        <v>179.42446536233</v>
      </c>
    </row>
    <row r="6" customFormat="false" ht="12.8" hidden="false" customHeight="false" outlineLevel="0" collapsed="false">
      <c r="B6" s="0" t="n">
        <v>170.980399678964</v>
      </c>
    </row>
    <row r="7" customFormat="false" ht="12.8" hidden="false" customHeight="false" outlineLevel="0" collapsed="false">
      <c r="B7" s="0" t="n">
        <v>165.184497684215</v>
      </c>
    </row>
    <row r="8" customFormat="false" ht="12.8" hidden="false" customHeight="false" outlineLevel="0" collapsed="false">
      <c r="B8" s="0" t="n">
        <v>201.503785513518</v>
      </c>
    </row>
    <row r="9" customFormat="false" ht="12.8" hidden="false" customHeight="false" outlineLevel="0" collapsed="false">
      <c r="B9" s="0" t="n">
        <v>201.46606238245</v>
      </c>
    </row>
    <row r="10" customFormat="false" ht="12.8" hidden="false" customHeight="false" outlineLevel="0" collapsed="false">
      <c r="B10" s="0" t="n">
        <v>214.262640604568</v>
      </c>
    </row>
    <row r="11" customFormat="false" ht="12.8" hidden="false" customHeight="false" outlineLevel="0" collapsed="false">
      <c r="B11" s="0" t="n">
        <v>198.652729253279</v>
      </c>
    </row>
    <row r="12" customFormat="false" ht="12.8" hidden="false" customHeight="false" outlineLevel="0" collapsed="false">
      <c r="B12" s="0" t="n">
        <v>198.613473989804</v>
      </c>
    </row>
    <row r="13" customFormat="false" ht="12.8" hidden="false" customHeight="false" outlineLevel="0" collapsed="false">
      <c r="B13" s="0" t="n">
        <v>186.691316190785</v>
      </c>
    </row>
    <row r="14" customFormat="false" ht="12.8" hidden="false" customHeight="false" outlineLevel="0" collapsed="false">
      <c r="B14" s="0" t="n">
        <v>182.856282332204</v>
      </c>
    </row>
    <row r="15" customFormat="false" ht="12.8" hidden="false" customHeight="false" outlineLevel="0" collapsed="false">
      <c r="B15" s="0" t="n">
        <v>197.153139773266</v>
      </c>
    </row>
    <row r="16" customFormat="false" ht="12.8" hidden="false" customHeight="false" outlineLevel="0" collapsed="false">
      <c r="B16" s="0" t="n">
        <v>221.494706334669</v>
      </c>
    </row>
    <row r="17" customFormat="false" ht="12.8" hidden="false" customHeight="false" outlineLevel="0" collapsed="false">
      <c r="B17" s="0" t="n">
        <v>240.46138471743</v>
      </c>
    </row>
    <row r="18" customFormat="false" ht="12.8" hidden="false" customHeight="false" outlineLevel="0" collapsed="false">
      <c r="B18" s="0" t="n">
        <v>215.425791373683</v>
      </c>
    </row>
    <row r="19" customFormat="false" ht="12.8" hidden="false" customHeight="false" outlineLevel="0" collapsed="false">
      <c r="B19" s="0" t="n">
        <v>199.729062245767</v>
      </c>
    </row>
    <row r="20" customFormat="false" ht="12.8" hidden="false" customHeight="false" outlineLevel="0" collapsed="false">
      <c r="B20" s="0" t="n">
        <v>209.518804954925</v>
      </c>
    </row>
    <row r="21" customFormat="false" ht="12.8" hidden="false" customHeight="false" outlineLevel="0" collapsed="false">
      <c r="B21" s="0" t="n">
        <v>198.291460786642</v>
      </c>
    </row>
    <row r="22" customFormat="false" ht="12.8" hidden="false" customHeight="false" outlineLevel="0" collapsed="false">
      <c r="B22" s="0" t="n">
        <v>203.773788411404</v>
      </c>
    </row>
    <row r="23" customFormat="false" ht="12.8" hidden="false" customHeight="false" outlineLevel="0" collapsed="false">
      <c r="B23" s="0" t="n">
        <v>191.539880464379</v>
      </c>
    </row>
    <row r="24" customFormat="false" ht="12.8" hidden="false" customHeight="false" outlineLevel="0" collapsed="false">
      <c r="B24" s="0" t="n">
        <v>203.699618119717</v>
      </c>
    </row>
    <row r="25" customFormat="false" ht="12.8" hidden="false" customHeight="false" outlineLevel="0" collapsed="false">
      <c r="B25" s="0" t="n">
        <v>202.271304376995</v>
      </c>
    </row>
    <row r="26" customFormat="false" ht="12.8" hidden="false" customHeight="false" outlineLevel="0" collapsed="false">
      <c r="B26" s="0" t="n">
        <v>198.114163982279</v>
      </c>
    </row>
    <row r="27" customFormat="false" ht="12.8" hidden="false" customHeight="false" outlineLevel="0" collapsed="false">
      <c r="B27" s="0" t="n">
        <v>191.398480311115</v>
      </c>
    </row>
    <row r="28" customFormat="false" ht="12.8" hidden="false" customHeight="false" outlineLevel="0" collapsed="false">
      <c r="B28" s="0" t="n">
        <v>161.208359781573</v>
      </c>
    </row>
    <row r="29" customFormat="false" ht="12.8" hidden="false" customHeight="false" outlineLevel="0" collapsed="false">
      <c r="B29" s="0" t="n">
        <v>157.88201919046</v>
      </c>
    </row>
    <row r="30" customFormat="false" ht="12.8" hidden="false" customHeight="false" outlineLevel="0" collapsed="false">
      <c r="B30" s="0" t="n">
        <v>134.786121075517</v>
      </c>
    </row>
    <row r="31" customFormat="false" ht="12.8" hidden="false" customHeight="false" outlineLevel="0" collapsed="false">
      <c r="B31" s="0" t="n">
        <v>119.906185921032</v>
      </c>
    </row>
    <row r="32" customFormat="false" ht="12.8" hidden="false" customHeight="false" outlineLevel="0" collapsed="false">
      <c r="B32" s="0" t="n">
        <v>105.215496863269</v>
      </c>
    </row>
    <row r="33" customFormat="false" ht="12.8" hidden="false" customHeight="false" outlineLevel="0" collapsed="false">
      <c r="B33" s="0" t="n">
        <v>91.0562687352636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1:J39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J27" activeCellId="0" sqref="J27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C1" s="11" t="s">
        <v>26</v>
      </c>
      <c r="D1" s="11"/>
      <c r="E1" s="12" t="s">
        <v>27</v>
      </c>
      <c r="F1" s="11" t="s">
        <v>28</v>
      </c>
      <c r="G1" s="11"/>
      <c r="J1" s="12"/>
    </row>
    <row r="2" customFormat="false" ht="12.8" hidden="false" customHeight="false" outlineLevel="0" collapsed="false">
      <c r="C2" s="0" t="n">
        <v>1</v>
      </c>
      <c r="D2" s="0" t="n">
        <v>610.788371850732</v>
      </c>
      <c r="E2" s="0" t="n">
        <v>3431.77873853565</v>
      </c>
      <c r="F2" s="12"/>
      <c r="J2" s="12"/>
    </row>
    <row r="3" customFormat="false" ht="12.8" hidden="false" customHeight="false" outlineLevel="0" collapsed="false">
      <c r="C3" s="0" t="n">
        <v>2</v>
      </c>
      <c r="D3" s="12" t="n">
        <v>1501.96136104353</v>
      </c>
      <c r="E3" s="0" t="n">
        <v>8438.92795357751</v>
      </c>
      <c r="J3" s="12"/>
    </row>
    <row r="4" customFormat="false" ht="12.8" hidden="false" customHeight="false" outlineLevel="0" collapsed="false">
      <c r="C4" s="12" t="n">
        <v>3</v>
      </c>
      <c r="D4" s="12" t="n">
        <v>2313.140252224</v>
      </c>
      <c r="E4" s="0" t="n">
        <v>12996.621911416</v>
      </c>
      <c r="J4" s="12"/>
    </row>
    <row r="5" customFormat="false" ht="12.8" hidden="false" customHeight="false" outlineLevel="0" collapsed="false">
      <c r="C5" s="12" t="n">
        <v>4</v>
      </c>
      <c r="D5" s="12" t="n">
        <v>3047.94002090004</v>
      </c>
      <c r="E5" s="0" t="n">
        <v>17125.1717323343</v>
      </c>
      <c r="J5" s="12"/>
    </row>
    <row r="6" customFormat="false" ht="12.8" hidden="false" customHeight="false" outlineLevel="0" collapsed="false">
      <c r="C6" s="12" t="n">
        <v>5</v>
      </c>
      <c r="D6" s="12" t="n">
        <v>3660.37076859504</v>
      </c>
      <c r="E6" s="0" t="n">
        <v>20566.1783323729</v>
      </c>
      <c r="J6" s="12"/>
    </row>
    <row r="7" customFormat="false" ht="12.8" hidden="false" customHeight="false" outlineLevel="0" collapsed="false">
      <c r="C7" s="12" t="n">
        <v>6</v>
      </c>
      <c r="D7" s="12" t="n">
        <v>4111.40083960144</v>
      </c>
      <c r="E7" s="0" t="n">
        <v>23100.3382467634</v>
      </c>
      <c r="J7" s="12"/>
    </row>
    <row r="8" customFormat="false" ht="12.8" hidden="false" customHeight="false" outlineLevel="0" collapsed="false">
      <c r="C8" s="12" t="n">
        <v>7</v>
      </c>
      <c r="D8" s="12" t="n">
        <v>4379.75182061219</v>
      </c>
      <c r="E8" s="0" t="n">
        <v>24608.0964712814</v>
      </c>
      <c r="J8" s="12"/>
    </row>
    <row r="9" customFormat="false" ht="12.8" hidden="false" customHeight="false" outlineLevel="0" collapsed="false">
      <c r="C9" s="12" t="n">
        <v>8</v>
      </c>
      <c r="D9" s="12" t="n">
        <v>4465.38918826668</v>
      </c>
      <c r="E9" s="0" t="n">
        <v>25089.2590327924</v>
      </c>
      <c r="J9" s="12"/>
    </row>
    <row r="10" customFormat="false" ht="12.8" hidden="false" customHeight="false" outlineLevel="0" collapsed="false">
      <c r="C10" s="12" t="n">
        <v>9</v>
      </c>
      <c r="D10" s="12" t="n">
        <v>4387.51587626089</v>
      </c>
      <c r="E10" s="0" t="n">
        <v>24651.7196349302</v>
      </c>
      <c r="J10" s="12"/>
    </row>
    <row r="11" customFormat="false" ht="12.8" hidden="false" customHeight="false" outlineLevel="0" collapsed="false">
      <c r="C11" s="12" t="n">
        <v>10</v>
      </c>
      <c r="D11" s="12" t="n">
        <v>4178.59654632997</v>
      </c>
      <c r="E11" s="0" t="n">
        <v>23477.8843958054</v>
      </c>
      <c r="J11" s="12"/>
    </row>
    <row r="12" customFormat="false" ht="12.8" hidden="false" customHeight="false" outlineLevel="0" collapsed="false">
      <c r="C12" s="12" t="n">
        <v>11</v>
      </c>
      <c r="D12" s="12" t="n">
        <v>3876.8115038092</v>
      </c>
      <c r="E12" s="0" t="n">
        <v>21782.2733785348</v>
      </c>
      <c r="J12" s="12"/>
    </row>
    <row r="13" customFormat="false" ht="12.8" hidden="false" customHeight="false" outlineLevel="0" collapsed="false">
      <c r="C13" s="12" t="n">
        <v>12</v>
      </c>
      <c r="D13" s="12" t="n">
        <v>3519.26708123573</v>
      </c>
      <c r="E13" s="0" t="n">
        <v>19773.3724170583</v>
      </c>
      <c r="J13" s="12"/>
    </row>
    <row r="14" customFormat="false" ht="12.8" hidden="false" customHeight="false" outlineLevel="0" collapsed="false">
      <c r="C14" s="12" t="n">
        <v>13</v>
      </c>
      <c r="D14" s="12" t="n">
        <v>3137.38495487991</v>
      </c>
      <c r="E14" s="0" t="n">
        <v>17627.7275059024</v>
      </c>
      <c r="J14" s="12"/>
    </row>
    <row r="15" customFormat="false" ht="12.8" hidden="false" customHeight="false" outlineLevel="0" collapsed="false">
      <c r="C15" s="12" t="n">
        <v>14</v>
      </c>
      <c r="D15" s="12" t="n">
        <v>2754.78516062955</v>
      </c>
      <c r="E15" s="0" t="n">
        <v>15478.0503021632</v>
      </c>
      <c r="J15" s="12"/>
    </row>
    <row r="16" customFormat="false" ht="12.8" hidden="false" customHeight="false" outlineLevel="0" collapsed="false">
      <c r="C16" s="12" t="n">
        <v>15</v>
      </c>
      <c r="D16" s="12" t="n">
        <v>2387.18816313322</v>
      </c>
      <c r="E16" s="0" t="n">
        <v>13412.6678906825</v>
      </c>
      <c r="J16" s="12"/>
    </row>
    <row r="17" customFormat="false" ht="12.8" hidden="false" customHeight="false" outlineLevel="0" collapsed="false">
      <c r="C17" s="12" t="n">
        <v>16</v>
      </c>
      <c r="D17" s="12" t="n">
        <v>2043.55850499866</v>
      </c>
      <c r="E17" s="0" t="n">
        <v>11481.9484974118</v>
      </c>
      <c r="J17" s="12"/>
    </row>
    <row r="18" customFormat="false" ht="12.8" hidden="false" customHeight="false" outlineLevel="0" collapsed="false">
      <c r="C18" s="12" t="n">
        <v>17</v>
      </c>
      <c r="D18" s="12" t="n">
        <v>1727.78305925391</v>
      </c>
      <c r="E18" s="0" t="n">
        <v>9707.73092746222</v>
      </c>
      <c r="J18" s="12"/>
    </row>
    <row r="19" customFormat="false" ht="12.8" hidden="false" customHeight="false" outlineLevel="0" collapsed="false">
      <c r="C19" s="12" t="n">
        <v>18</v>
      </c>
      <c r="D19" s="12" t="n">
        <v>1440.41395364369</v>
      </c>
      <c r="E19" s="0" t="n">
        <v>8093.11736866617</v>
      </c>
      <c r="J19" s="12"/>
    </row>
    <row r="20" customFormat="false" ht="12.8" hidden="false" customHeight="false" outlineLevel="0" collapsed="false">
      <c r="C20" s="12" t="n">
        <v>19</v>
      </c>
      <c r="D20" s="12" t="n">
        <v>1180.24443282825</v>
      </c>
      <c r="E20" s="0" t="n">
        <v>6631.32753916422</v>
      </c>
      <c r="J20" s="12"/>
    </row>
    <row r="21" customFormat="false" ht="12.8" hidden="false" customHeight="false" outlineLevel="0" collapsed="false">
      <c r="C21" s="12" t="n">
        <v>20</v>
      </c>
      <c r="D21" s="12" t="n">
        <v>945.639259183929</v>
      </c>
      <c r="E21" s="0" t="n">
        <v>5313.17368429715</v>
      </c>
      <c r="J21" s="12"/>
    </row>
    <row r="22" customFormat="false" ht="12.8" hidden="false" customHeight="false" outlineLevel="0" collapsed="false">
      <c r="C22" s="12" t="n">
        <v>21</v>
      </c>
      <c r="D22" s="12" t="n">
        <v>735.583725862086</v>
      </c>
      <c r="E22" s="0" t="n">
        <v>4132.95456686143</v>
      </c>
      <c r="J22" s="12"/>
    </row>
    <row r="23" customFormat="false" ht="12.8" hidden="false" customHeight="false" outlineLevel="0" collapsed="false">
      <c r="C23" s="12" t="n">
        <v>22</v>
      </c>
      <c r="D23" s="12" t="n">
        <v>550.357928326207</v>
      </c>
      <c r="E23" s="0" t="n">
        <v>3092.24393269225</v>
      </c>
      <c r="J23" s="12"/>
    </row>
    <row r="24" customFormat="false" ht="12.8" hidden="false" customHeight="false" outlineLevel="0" collapsed="false">
      <c r="C24" s="12" t="n">
        <v>23</v>
      </c>
      <c r="D24" s="12" t="n">
        <v>391.639470061562</v>
      </c>
      <c r="E24" s="0" t="n">
        <v>2200.46757350039</v>
      </c>
      <c r="J24" s="12"/>
    </row>
    <row r="25" customFormat="false" ht="12.8" hidden="false" customHeight="false" outlineLevel="0" collapsed="false">
      <c r="C25" s="12" t="n">
        <v>24</v>
      </c>
      <c r="D25" s="12" t="n">
        <v>261.814256823762</v>
      </c>
      <c r="E25" s="0" t="n">
        <v>1471.03095183494</v>
      </c>
      <c r="J25" s="12"/>
    </row>
    <row r="26" customFormat="false" ht="12.8" hidden="false" customHeight="false" outlineLevel="0" collapsed="false">
      <c r="C26" s="12" t="n">
        <v>25</v>
      </c>
      <c r="D26" s="12" t="n">
        <v>162.511635891809</v>
      </c>
      <c r="E26" s="0" t="n">
        <v>913.088726833933</v>
      </c>
      <c r="J26" s="12"/>
    </row>
    <row r="27" customFormat="false" ht="12.8" hidden="false" customHeight="false" outlineLevel="0" collapsed="false">
      <c r="C27" s="12" t="n">
        <v>26</v>
      </c>
      <c r="D27" s="12" t="n">
        <v>92.9295396240439</v>
      </c>
      <c r="E27" s="0" t="n">
        <v>522.134397053711</v>
      </c>
      <c r="J27" s="12"/>
    </row>
    <row r="28" customFormat="false" ht="12.8" hidden="false" customHeight="false" outlineLevel="0" collapsed="false">
      <c r="C28" s="12" t="n">
        <v>27</v>
      </c>
      <c r="D28" s="12" t="n">
        <v>49.0064296440516</v>
      </c>
      <c r="E28" s="0" t="n">
        <v>275.347781743789</v>
      </c>
      <c r="J28" s="12"/>
    </row>
    <row r="29" customFormat="false" ht="12.8" hidden="false" customHeight="false" outlineLevel="0" collapsed="false">
      <c r="C29" s="12" t="n">
        <v>28</v>
      </c>
      <c r="D29" s="12" t="n">
        <v>24.2204391606188</v>
      </c>
      <c r="E29" s="0" t="n">
        <v>136.085086062707</v>
      </c>
      <c r="J29" s="12"/>
    </row>
    <row r="30" customFormat="false" ht="12.8" hidden="false" customHeight="false" outlineLevel="0" collapsed="false">
      <c r="C30" s="12" t="n">
        <v>29</v>
      </c>
      <c r="D30" s="12" t="n">
        <v>8.66731025969439</v>
      </c>
      <c r="E30" s="0" t="n">
        <v>48.6981947272241</v>
      </c>
      <c r="J30" s="12"/>
    </row>
    <row r="31" customFormat="false" ht="12.8" hidden="false" customHeight="false" outlineLevel="0" collapsed="false">
      <c r="C31" s="12" t="n">
        <v>30</v>
      </c>
      <c r="D31" s="12" t="n">
        <v>2.14345942664282</v>
      </c>
      <c r="E31" s="0" t="n">
        <v>12.0432523379216</v>
      </c>
      <c r="J31" s="12"/>
    </row>
    <row r="32" customFormat="false" ht="12.8" hidden="false" customHeight="false" outlineLevel="0" collapsed="false">
      <c r="C32" s="0" t="n">
        <v>31</v>
      </c>
      <c r="D32" s="12" t="n">
        <v>0.537107022620508</v>
      </c>
      <c r="E32" s="0" t="n">
        <v>3.01779232463467</v>
      </c>
      <c r="J32" s="12"/>
    </row>
    <row r="33" customFormat="false" ht="12.8" hidden="false" customHeight="false" outlineLevel="0" collapsed="false">
      <c r="C33" s="0" t="n">
        <v>32</v>
      </c>
      <c r="D33" s="12" t="n">
        <v>0.109807164779912</v>
      </c>
      <c r="E33" s="0" t="n">
        <v>0.616963109970068</v>
      </c>
      <c r="J33" s="12"/>
    </row>
    <row r="34" customFormat="false" ht="12.8" hidden="false" customHeight="false" outlineLevel="0" collapsed="false">
      <c r="C34" s="0" t="n">
        <v>33</v>
      </c>
      <c r="D34" s="12" t="n">
        <v>0.0094473070311572</v>
      </c>
      <c r="E34" s="12" t="n">
        <v>0.0530806886642349</v>
      </c>
      <c r="J34" s="12"/>
    </row>
    <row r="35" customFormat="false" ht="12.8" hidden="false" customHeight="false" outlineLevel="0" collapsed="false">
      <c r="C35" s="0" t="n">
        <v>34</v>
      </c>
      <c r="D35" s="12" t="n">
        <v>6.31590729262557E-005</v>
      </c>
      <c r="E35" s="12" t="n">
        <v>0.000354865897261903</v>
      </c>
      <c r="J35" s="12"/>
    </row>
    <row r="36" customFormat="false" ht="12.8" hidden="false" customHeight="false" outlineLevel="0" collapsed="false">
      <c r="C36" s="0" t="n">
        <v>35</v>
      </c>
      <c r="D36" s="12" t="n">
        <v>4.07101561265005E-008</v>
      </c>
      <c r="E36" s="12" t="n">
        <v>2.28734295995297E-007</v>
      </c>
      <c r="J36" s="12"/>
    </row>
    <row r="37" customFormat="false" ht="12.8" hidden="false" customHeight="false" outlineLevel="0" collapsed="false">
      <c r="C37" s="0" t="n">
        <v>36</v>
      </c>
      <c r="D37" s="12" t="n">
        <v>3.70420538115542E-018</v>
      </c>
      <c r="E37" s="12" t="n">
        <v>2.08124677156184E-017</v>
      </c>
      <c r="J37" s="12"/>
    </row>
    <row r="38" customFormat="false" ht="12.8" hidden="false" customHeight="false" outlineLevel="0" collapsed="false">
      <c r="C38" s="0" t="n">
        <v>37</v>
      </c>
      <c r="D38" s="12" t="n">
        <v>7.20088520580381E-037</v>
      </c>
      <c r="E38" s="12" t="n">
        <v>4.04589312547565E-036</v>
      </c>
      <c r="J38" s="12"/>
    </row>
    <row r="39" customFormat="false" ht="12.8" hidden="false" customHeight="false" outlineLevel="0" collapsed="false">
      <c r="C39" s="0" t="n">
        <v>38</v>
      </c>
      <c r="D39" s="12" t="n">
        <v>1.77377803102926E-069</v>
      </c>
      <c r="E39" s="12" t="n">
        <v>9.96615851628473E-069</v>
      </c>
      <c r="J39" s="12"/>
    </row>
  </sheetData>
  <mergeCells count="2">
    <mergeCell ref="C1:D1"/>
    <mergeCell ref="F1:G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1501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2020-07-11T18:21:28Z</dcterms:created>
  <dc:creator/>
  <dc:description/>
  <dc:language>es-MX</dc:language>
  <cp:lastModifiedBy/>
  <dcterms:modified xsi:type="dcterms:W3CDTF">2020-07-20T12:34:14Z</dcterms:modified>
  <cp:revision>22</cp:revision>
  <dc:subject/>
  <dc:title/>
</cp:coreProperties>
</file>