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true" firstSheet="0" minimized="false" showHorizontalScroll="true" showSheetTabs="true" showVerticalScroll="true" tabRatio="600" visibility="visible"/>
  </bookViews>
  <sheets>
    <sheet name="REPORTE DE RESERVACIONES" sheetId="1" r:id="rId4"/>
    <sheet name="REPORTE DE FOTO Y VIDEO" sheetId="2" r:id="rId5"/>
    <sheet name="REPORTE DE TIENDA" sheetId="3" r:id="rId6"/>
    <sheet name="V&amp;O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<sst xmlns="http://schemas.openxmlformats.org/spreadsheetml/2006/main" uniqueCount="53">
  <si>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DELFINITI DE MÉXICO S.A DE C.V</t>
  </si>
  <si>
    <t>REPORTE DE COMISIONES</t>
  </si>
  <si>
    <t>Del 03-08-2023 al 03-08-2023</t>
  </si>
  <si>
    <t>#</t>
  </si>
  <si>
    <t>COMISIONISTAS. - 20%</t>
  </si>
  <si>
    <t>TOTAL</t>
  </si>
  <si>
    <t>VISITAS</t>
  </si>
  <si>
    <t>COM. BRUTA S/IVA</t>
  </si>
  <si>
    <t>DESC. IMPUESTO</t>
  </si>
  <si>
    <t>A PAGAR</t>
  </si>
  <si>
    <t>FIRMA</t>
  </si>
  <si>
    <t>JESUS TRAVENTURES</t>
  </si>
  <si>
    <t xml:space="preserve">PORCENTAJE: </t>
  </si>
  <si>
    <t>COMISIONISTAS. - 26%</t>
  </si>
  <si>
    <t>SUNNY SIDE FONTAN</t>
  </si>
  <si>
    <t>LOCACION - 10%</t>
  </si>
  <si>
    <t>JOSE ANTONIO TELLO</t>
  </si>
  <si>
    <t>DIANA EVELYN VARGAS</t>
  </si>
  <si>
    <t>PROMOTORES CALLE - 10%</t>
  </si>
  <si>
    <t>YESENIA LEON</t>
  </si>
  <si>
    <t>MOISES BAÑOS TORRES</t>
  </si>
  <si>
    <t>CERRADORES - 3%</t>
  </si>
  <si>
    <t>SALVADOR HERNANDEZ ROMERO</t>
  </si>
  <si>
    <t>DIRECTIVO</t>
  </si>
  <si>
    <t>VICTOR CALDERON</t>
  </si>
  <si>
    <t>OMAR CORIA</t>
  </si>
  <si>
    <t>GLADIS ARCE NOGUEDA</t>
  </si>
  <si>
    <t>MARCO ANTONIO BARBOSA</t>
  </si>
  <si>
    <t>TOTALES</t>
  </si>
  <si>
    <t>NOMBRE</t>
  </si>
  <si>
    <t>COMISION</t>
  </si>
  <si>
    <t>COMISIÓN</t>
  </si>
  <si>
    <t>REPORTE DE FOTO Y VIDEO</t>
  </si>
  <si>
    <t>INGRESOS FOTO Y VIDEO DEL 03-08-2023 AL 03-08-2023</t>
  </si>
  <si>
    <t>FOTO Y VIDEO</t>
  </si>
  <si>
    <t>REPORTE DE TIENDA</t>
  </si>
  <si>
    <t>INGRESOS TIENDA DEL 03-08-2023 AL 03-08-2023</t>
  </si>
  <si>
    <t>TIENDA</t>
  </si>
  <si>
    <t>REPORTE V&amp;O</t>
  </si>
  <si>
    <t>INGRESOS POR CANALES DE VENTAS DEL 03-08-2023 AL 03-08-2023</t>
  </si>
  <si>
    <t>CANAL DE VENTA</t>
  </si>
  <si>
    <t>INGRESO S/IVA</t>
  </si>
  <si>
    <t>% VICTOR CALDERON</t>
  </si>
  <si>
    <t>TOTAL VICTOR CALDERON</t>
  </si>
  <si>
    <t>% OMAR CORIA</t>
  </si>
  <si>
    <t>TOTAL OMAR CORIA</t>
  </si>
  <si>
    <t>AGENCIAS SIN CREDITO</t>
  </si>
  <si>
    <t>COMISIONISTAS.</t>
  </si>
  <si>
    <t>DIRECTO</t>
  </si>
  <si>
    <t>GRUPOS</t>
  </si>
  <si>
    <t>LOCACION</t>
  </si>
  <si>
    <t>PROMOTORES CALLE</t>
  </si>
  <si>
    <t>SITIO WEB</t>
  </si>
</sst>
</file>

<file path=xl/styles.xml><?xml version="1.0" encoding="utf-8"?>
<styleSheet xmlns="http://schemas.openxmlformats.org/spreadsheetml/2006/main" xml:space="preserve">
  <numFmts count="1">
    <numFmt numFmtId="164" formatCode="&quot;$&quot;#,##0.00_-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FFFFFF"/>
      <name val="Calibri"/>
    </font>
    <font>
      <b val="0"/>
      <i val="0"/>
      <strike val="0"/>
      <u val="none"/>
      <sz val="20"/>
      <color rgb="FFFFFFFF"/>
      <name val="Calibri"/>
    </font>
    <font>
      <b val="0"/>
      <i val="0"/>
      <strike val="0"/>
      <u val="none"/>
      <sz val="12"/>
      <color rgb="FFFFFFFF"/>
      <name val="Calibri"/>
    </font>
    <font>
      <b val="1"/>
      <i val="0"/>
      <strike val="0"/>
      <u val="none"/>
      <sz val="26"/>
      <color rgb="FF17365D"/>
      <name val="Calibri"/>
    </font>
    <font>
      <b val="0"/>
      <i val="0"/>
      <strike val="0"/>
      <u val="none"/>
      <sz val="12"/>
      <color rgb="FF17365D"/>
      <name val="Calibri"/>
    </font>
    <font>
      <b val="0"/>
      <i val="0"/>
      <strike val="0"/>
      <u val="none"/>
      <sz val="20"/>
      <color rgb="FF17365D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17365D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</fills>
  <borders count="2">
    <border/>
    <border>
      <top style="medium">
        <color rgb="FF000000"/>
      </top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true" shrinkToFit="false"/>
    </xf>
    <xf xfId="0" fontId="2" numFmtId="0" fillId="0" borderId="0" applyFont="1" applyNumberFormat="0" applyFill="0" applyBorder="0" applyAlignment="1">
      <alignment horizontal="general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general" vertical="center" textRotation="0" wrapText="false" shrinkToFit="false"/>
    </xf>
    <xf xfId="0" fontId="8" numFmtId="0" fillId="0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1" applyBorder="0" applyAlignment="1">
      <alignment horizontal="general" vertical="center" textRotation="0" wrapText="false" shrinkToFit="false"/>
    </xf>
    <xf xfId="0" fontId="8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7" numFmtId="164" fillId="0" borderId="0" applyFont="1" applyNumberFormat="1" applyFill="0" applyBorder="0" applyAlignment="1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false"/>
    </xf>
    <xf xfId="0" fontId="7" numFmtId="0" fillId="0" borderId="1" applyFont="1" applyNumberFormat="0" applyFill="0" applyBorder="1" applyAlignment="1">
      <alignment horizontal="general" vertical="center" textRotation="0" wrapText="false" shrinkToFit="false"/>
    </xf>
    <xf xfId="0" fontId="7" numFmtId="164" fillId="0" borderId="1" applyFont="1" applyNumberFormat="1" applyFill="0" applyBorder="1" applyAlignment="1">
      <alignment horizontal="general" vertical="center" textRotation="0" wrapText="false" shrinkToFit="false"/>
    </xf>
    <xf xfId="0" fontId="7" numFmtId="10" fillId="0" borderId="0" applyFont="1" applyNumberFormat="1" applyFill="0" applyBorder="0" applyAlignment="1">
      <alignment horizontal="general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1" applyBorder="0" applyAlignment="0">
      <alignment horizontal="general" vertical="bottom" textRotation="0" wrapText="false" shrinkToFit="false"/>
    </xf>
    <xf xfId="0" fontId="8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0" borderId="1" applyFont="1" applyNumberFormat="0" applyFill="0" applyBorder="1" applyAlignment="0">
      <alignment horizontal="general" vertical="bottom" textRotation="0" wrapText="false" shrinkToFit="false"/>
    </xf>
    <xf xfId="0" fontId="7" numFmtId="164" fillId="0" borderId="1" applyFont="1" applyNumberFormat="1" applyFill="0" applyBorder="1" applyAlignment="0">
      <alignment horizontal="general" vertical="bottom" textRotation="0" wrapText="false" shrinkToFit="false"/>
    </xf>
    <xf xfId="0" fontId="7" numFmtId="10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9"/>
  <sheetViews>
    <sheetView tabSelected="0" workbookViewId="0" showGridLines="true" showRowColHeaders="1">
      <selection activeCell="C59" sqref="C59:K59"/>
    </sheetView>
  </sheetViews>
  <sheetFormatPr defaultRowHeight="14.4" defaultColWidth="8.83203125" outlineLevelRow="0" outlineLevelCol="0"/>
  <cols>
    <col min="1" max="1" width="2" bestFit="true" customWidth="true" style="1"/>
    <col min="2" max="2" width="30" bestFit="true" customWidth="true" style="1"/>
    <col min="3" max="3" width="13" bestFit="true" customWidth="true" style="1"/>
    <col min="4" max="4" width="11" bestFit="true" customWidth="true" style="1"/>
    <col min="5" max="5" width="21" bestFit="true" customWidth="true" style="1"/>
    <col min="6" max="6" width="18" bestFit="true" customWidth="true" style="1"/>
    <col min="7" max="7" width="20" customWidth="true" style="1"/>
    <col min="8" max="8" width="12.1640625" customWidth="true" style="1"/>
  </cols>
  <sheetData>
    <row r="1" spans="1:15" customHeight="1" ht="54">
      <c r="A1" s="7" t="s">
        <v>0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</row>
    <row r="2" spans="1:15" customHeight="1" ht="35">
      <c r="A2" s="9" t="s">
        <v>1</v>
      </c>
      <c r="B2" s="9"/>
      <c r="C2" s="9"/>
      <c r="D2" s="9"/>
      <c r="E2" s="9"/>
      <c r="F2" s="9"/>
      <c r="G2" s="9"/>
      <c r="H2" s="3"/>
      <c r="I2" s="3"/>
      <c r="J2" s="3"/>
      <c r="K2" s="3"/>
      <c r="L2" s="3"/>
      <c r="M2" s="3"/>
      <c r="N2" s="3"/>
      <c r="O2" s="3"/>
    </row>
    <row r="3" spans="1:15" customHeight="1" ht="25">
      <c r="A3" s="8" t="s">
        <v>2</v>
      </c>
      <c r="B3" s="8"/>
      <c r="C3" s="8"/>
      <c r="D3" s="8"/>
      <c r="E3" s="8"/>
      <c r="F3" s="8"/>
      <c r="G3" s="8"/>
      <c r="H3" s="4"/>
      <c r="I3" s="4"/>
      <c r="J3" s="4"/>
      <c r="K3" s="4"/>
      <c r="L3" s="4"/>
      <c r="M3" s="4"/>
      <c r="N3" s="4"/>
      <c r="O3" s="4"/>
    </row>
    <row r="4" spans="1:15">
      <c r="H4" s="5"/>
      <c r="I4" s="6"/>
      <c r="J4" s="6"/>
      <c r="K4" s="6"/>
      <c r="L4" s="6"/>
      <c r="M4" s="6"/>
      <c r="N4" s="6"/>
      <c r="O4" s="6"/>
    </row>
    <row r="5" spans="1:15">
      <c r="A5" s="12" t="s">
        <v>3</v>
      </c>
      <c r="B5" s="12" t="s">
        <v>4</v>
      </c>
      <c r="C5" s="13" t="s">
        <v>5</v>
      </c>
      <c r="D5" s="13" t="s">
        <v>6</v>
      </c>
      <c r="E5" s="13" t="s">
        <v>7</v>
      </c>
      <c r="F5" s="13" t="s">
        <v>8</v>
      </c>
      <c r="G5" s="13" t="s">
        <v>9</v>
      </c>
      <c r="H5" s="13" t="s">
        <v>10</v>
      </c>
    </row>
    <row r="6" spans="1:15" customHeight="1" ht="40">
      <c r="A6" s="1">
        <v>1</v>
      </c>
      <c r="B6" s="1" t="s">
        <v>11</v>
      </c>
      <c r="C6" s="14">
        <v>7494.0</v>
      </c>
      <c r="D6" s="14">
        <v>10.56</v>
      </c>
      <c r="E6" s="14">
        <v>1498.8</v>
      </c>
      <c r="F6" s="14">
        <v>0.0</v>
      </c>
      <c r="G6" s="14">
        <v>1509.36</v>
      </c>
      <c r="H6" s="14"/>
    </row>
    <row r="7" spans="1:15">
      <c r="A7" s="16"/>
      <c r="B7" s="17" t="s">
        <v>5</v>
      </c>
      <c r="C7" s="18">
        <f>SUM(C6:C6)</f>
        <v>7494</v>
      </c>
      <c r="D7" s="18">
        <f>SUM(D6:D6)</f>
        <v>10.56</v>
      </c>
      <c r="E7" s="18">
        <f>SUM(E6:E6)</f>
        <v>1498.8</v>
      </c>
      <c r="F7" s="18">
        <f>SUM(F6:F6)</f>
        <v>0</v>
      </c>
      <c r="G7" s="18">
        <f>SUM(G6:G6)</f>
        <v>1509.36</v>
      </c>
      <c r="H7" s="16"/>
    </row>
    <row r="8" spans="1:15">
      <c r="F8" s="10" t="s">
        <v>12</v>
      </c>
      <c r="G8" s="19">
        <f>IF(ISERROR(G7/C7),0,(G7/C7))</f>
        <v>0.20140912730184</v>
      </c>
    </row>
    <row r="10" spans="1:15">
      <c r="A10" s="12" t="s">
        <v>3</v>
      </c>
      <c r="B10" s="12" t="s">
        <v>13</v>
      </c>
      <c r="C10" s="13" t="s">
        <v>5</v>
      </c>
      <c r="D10" s="13" t="s">
        <v>6</v>
      </c>
      <c r="E10" s="13" t="s">
        <v>7</v>
      </c>
      <c r="F10" s="13" t="s">
        <v>8</v>
      </c>
      <c r="G10" s="13" t="s">
        <v>9</v>
      </c>
      <c r="H10" s="13" t="s">
        <v>10</v>
      </c>
    </row>
    <row r="11" spans="1:15" customHeight="1" ht="40">
      <c r="A11" s="1">
        <v>1</v>
      </c>
      <c r="B11" s="1" t="s">
        <v>14</v>
      </c>
      <c r="C11" s="14">
        <v>2696.0</v>
      </c>
      <c r="D11" s="14">
        <v>0</v>
      </c>
      <c r="E11" s="14">
        <v>700.96</v>
      </c>
      <c r="F11" s="14">
        <v>0.0</v>
      </c>
      <c r="G11" s="14">
        <v>700.96</v>
      </c>
      <c r="H11" s="14"/>
    </row>
    <row r="12" spans="1:15">
      <c r="A12" s="16"/>
      <c r="B12" s="17" t="s">
        <v>5</v>
      </c>
      <c r="C12" s="18">
        <f>SUM(C11:C11)</f>
        <v>2696</v>
      </c>
      <c r="D12" s="18">
        <f>SUM(D11:D11)</f>
        <v>0</v>
      </c>
      <c r="E12" s="18">
        <f>SUM(E11:E11)</f>
        <v>700.96</v>
      </c>
      <c r="F12" s="18">
        <f>SUM(F11:F11)</f>
        <v>0</v>
      </c>
      <c r="G12" s="18">
        <f>SUM(G11:G11)</f>
        <v>700.96</v>
      </c>
      <c r="H12" s="16"/>
    </row>
    <row r="13" spans="1:15">
      <c r="F13" s="10" t="s">
        <v>12</v>
      </c>
      <c r="G13" s="19">
        <f>IF(ISERROR(G12/C12),0,(G12/C12))</f>
        <v>0.26</v>
      </c>
    </row>
    <row r="15" spans="1:15">
      <c r="A15" s="12" t="s">
        <v>3</v>
      </c>
      <c r="B15" s="12" t="s">
        <v>15</v>
      </c>
      <c r="C15" s="13" t="s">
        <v>5</v>
      </c>
      <c r="D15" s="13" t="s">
        <v>6</v>
      </c>
      <c r="E15" s="13" t="s">
        <v>7</v>
      </c>
      <c r="F15" s="13" t="s">
        <v>8</v>
      </c>
      <c r="G15" s="13" t="s">
        <v>9</v>
      </c>
      <c r="H15" s="13" t="s">
        <v>10</v>
      </c>
    </row>
    <row r="16" spans="1:15" customHeight="1" ht="40">
      <c r="A16" s="1">
        <v>1</v>
      </c>
      <c r="B16" s="1" t="s">
        <v>16</v>
      </c>
      <c r="C16" s="14">
        <v>14900.6</v>
      </c>
      <c r="D16" s="14">
        <v>15.84</v>
      </c>
      <c r="E16" s="14">
        <v>1284.53</v>
      </c>
      <c r="F16" s="14">
        <v>51.38</v>
      </c>
      <c r="G16" s="14">
        <v>1248.99</v>
      </c>
      <c r="H16" s="14"/>
    </row>
    <row r="17" spans="1:15" customHeight="1" ht="40">
      <c r="A17" s="1">
        <v>2</v>
      </c>
      <c r="B17" s="1" t="s">
        <v>17</v>
      </c>
      <c r="C17" s="14">
        <v>7471.0</v>
      </c>
      <c r="D17" s="14">
        <v>0</v>
      </c>
      <c r="E17" s="14">
        <v>644.04</v>
      </c>
      <c r="F17" s="14">
        <v>25.77</v>
      </c>
      <c r="G17" s="14">
        <v>618.27</v>
      </c>
      <c r="H17" s="14"/>
    </row>
    <row r="18" spans="1:15">
      <c r="A18" s="16"/>
      <c r="B18" s="17" t="s">
        <v>5</v>
      </c>
      <c r="C18" s="18">
        <f>SUM(C16:C17)</f>
        <v>22371.6</v>
      </c>
      <c r="D18" s="18">
        <f>SUM(D16:D17)</f>
        <v>15.84</v>
      </c>
      <c r="E18" s="18">
        <f>SUM(E16:E17)</f>
        <v>1928.57</v>
      </c>
      <c r="F18" s="18">
        <f>SUM(F16:F17)</f>
        <v>77.15</v>
      </c>
      <c r="G18" s="18">
        <f>SUM(G16:G17)</f>
        <v>1867.26</v>
      </c>
      <c r="H18" s="16"/>
    </row>
    <row r="19" spans="1:15">
      <c r="F19" s="10" t="s">
        <v>12</v>
      </c>
      <c r="G19" s="19">
        <f>IF(ISERROR(G18/C18),0,(G18/C18))</f>
        <v>0.083465643941426</v>
      </c>
    </row>
    <row r="21" spans="1:15">
      <c r="A21" s="12" t="s">
        <v>3</v>
      </c>
      <c r="B21" s="12" t="s">
        <v>18</v>
      </c>
      <c r="C21" s="13" t="s">
        <v>5</v>
      </c>
      <c r="D21" s="13" t="s">
        <v>6</v>
      </c>
      <c r="E21" s="13" t="s">
        <v>7</v>
      </c>
      <c r="F21" s="13" t="s">
        <v>8</v>
      </c>
      <c r="G21" s="13" t="s">
        <v>9</v>
      </c>
      <c r="H21" s="13" t="s">
        <v>10</v>
      </c>
    </row>
    <row r="22" spans="1:15" customHeight="1" ht="40">
      <c r="A22" s="1">
        <v>1</v>
      </c>
      <c r="B22" s="1" t="s">
        <v>19</v>
      </c>
      <c r="C22" s="14">
        <v>15403.68</v>
      </c>
      <c r="D22" s="14">
        <v>0</v>
      </c>
      <c r="E22" s="14">
        <v>1327.9</v>
      </c>
      <c r="F22" s="14">
        <v>53.11</v>
      </c>
      <c r="G22" s="14">
        <v>1274.79</v>
      </c>
      <c r="H22" s="14"/>
    </row>
    <row r="23" spans="1:15" customHeight="1" ht="40">
      <c r="A23" s="1">
        <v>2</v>
      </c>
      <c r="B23" s="1" t="s">
        <v>20</v>
      </c>
      <c r="C23" s="14">
        <v>4600.0</v>
      </c>
      <c r="D23" s="14">
        <v>0</v>
      </c>
      <c r="E23" s="14">
        <v>396.55</v>
      </c>
      <c r="F23" s="14">
        <v>15.87</v>
      </c>
      <c r="G23" s="14">
        <v>380.68</v>
      </c>
      <c r="H23" s="14"/>
    </row>
    <row r="24" spans="1:15">
      <c r="A24" s="16"/>
      <c r="B24" s="17" t="s">
        <v>5</v>
      </c>
      <c r="C24" s="18">
        <f>SUM(C22:C23)</f>
        <v>20003.68</v>
      </c>
      <c r="D24" s="18">
        <f>SUM(D22:D23)</f>
        <v>0</v>
      </c>
      <c r="E24" s="18">
        <f>SUM(E22:E23)</f>
        <v>1724.45</v>
      </c>
      <c r="F24" s="18">
        <f>SUM(F22:F23)</f>
        <v>68.98</v>
      </c>
      <c r="G24" s="18">
        <f>SUM(G22:G23)</f>
        <v>1655.47</v>
      </c>
      <c r="H24" s="16"/>
    </row>
    <row r="25" spans="1:15">
      <c r="F25" s="10" t="s">
        <v>12</v>
      </c>
      <c r="G25" s="19">
        <f>IF(ISERROR(G24/C24),0,(G24/C24))</f>
        <v>0.082758272477864</v>
      </c>
    </row>
    <row r="27" spans="1:15">
      <c r="A27" s="12" t="s">
        <v>3</v>
      </c>
      <c r="B27" s="12" t="s">
        <v>21</v>
      </c>
      <c r="C27" s="13" t="s">
        <v>5</v>
      </c>
      <c r="D27" s="13" t="s">
        <v>6</v>
      </c>
      <c r="E27" s="13" t="s">
        <v>7</v>
      </c>
      <c r="F27" s="13" t="s">
        <v>8</v>
      </c>
      <c r="G27" s="13" t="s">
        <v>9</v>
      </c>
      <c r="H27" s="13" t="s">
        <v>10</v>
      </c>
    </row>
    <row r="28" spans="1:15" customHeight="1" ht="40">
      <c r="A28" s="1">
        <v>1</v>
      </c>
      <c r="B28" s="1" t="s">
        <v>22</v>
      </c>
      <c r="C28" s="14">
        <v>33632.6</v>
      </c>
      <c r="D28" s="14">
        <v>7.19</v>
      </c>
      <c r="E28" s="14">
        <v>869.8</v>
      </c>
      <c r="F28" s="14">
        <v>34.79</v>
      </c>
      <c r="G28" s="14">
        <v>842.2</v>
      </c>
      <c r="H28" s="14"/>
    </row>
    <row r="29" spans="1:15">
      <c r="A29" s="16"/>
      <c r="B29" s="17" t="s">
        <v>5</v>
      </c>
      <c r="C29" s="18"/>
      <c r="D29" s="18">
        <f>SUM(D28:D28)</f>
        <v>7.19</v>
      </c>
      <c r="E29" s="18">
        <f>SUM(E28:E28)</f>
        <v>869.8</v>
      </c>
      <c r="F29" s="18">
        <f>SUM(F28:F28)</f>
        <v>34.79</v>
      </c>
      <c r="G29" s="18">
        <f>SUM(G28:G28)</f>
        <v>842.2</v>
      </c>
      <c r="H29" s="16"/>
    </row>
    <row r="30" spans="1:15">
      <c r="F30" s="10" t="s">
        <v>12</v>
      </c>
      <c r="G30" s="19">
        <f>IF(ISERROR(G29/C29),0,(G29/C29))</f>
        <v>0</v>
      </c>
    </row>
    <row r="32" spans="1:15">
      <c r="A32" s="12" t="s">
        <v>3</v>
      </c>
      <c r="B32" s="12" t="s">
        <v>23</v>
      </c>
      <c r="C32" s="13" t="s">
        <v>5</v>
      </c>
      <c r="D32" s="13" t="s">
        <v>6</v>
      </c>
      <c r="E32" s="13" t="s">
        <v>7</v>
      </c>
      <c r="F32" s="13" t="s">
        <v>8</v>
      </c>
      <c r="G32" s="13" t="s">
        <v>9</v>
      </c>
      <c r="H32" s="13" t="s">
        <v>10</v>
      </c>
    </row>
    <row r="33" spans="1:15" customHeight="1" ht="40">
      <c r="A33" s="1">
        <v>1</v>
      </c>
      <c r="B33" s="1" t="s">
        <v>24</v>
      </c>
      <c r="C33" s="14">
        <v>52565.28</v>
      </c>
      <c r="D33" s="14">
        <v>7.19</v>
      </c>
      <c r="E33" s="14">
        <v>1542.08</v>
      </c>
      <c r="F33" s="14">
        <v>61.66</v>
      </c>
      <c r="G33" s="14">
        <v>1487.61</v>
      </c>
      <c r="H33" s="14"/>
    </row>
    <row r="34" spans="1:15" customHeight="1" ht="40">
      <c r="A34" s="1">
        <v>2</v>
      </c>
      <c r="B34" s="1" t="s">
        <v>25</v>
      </c>
      <c r="C34" s="14">
        <v>52565.28</v>
      </c>
      <c r="D34" s="14">
        <v>7.19</v>
      </c>
      <c r="E34" s="14">
        <v>453.15</v>
      </c>
      <c r="F34" s="14">
        <v>18.15</v>
      </c>
      <c r="G34" s="14">
        <v>442.19</v>
      </c>
      <c r="H34" s="14"/>
    </row>
    <row r="35" spans="1:15" customHeight="1" ht="40">
      <c r="A35" s="1">
        <v>3</v>
      </c>
      <c r="B35" s="1" t="s">
        <v>26</v>
      </c>
      <c r="C35" s="14">
        <v>52565.28</v>
      </c>
      <c r="D35" s="14">
        <v>7.19</v>
      </c>
      <c r="E35" s="14">
        <v>0.0</v>
      </c>
      <c r="F35" s="14">
        <v>0.0</v>
      </c>
      <c r="G35" s="14">
        <v>7.19</v>
      </c>
      <c r="H35" s="14"/>
    </row>
    <row r="36" spans="1:15" customHeight="1" ht="40">
      <c r="A36" s="1">
        <v>4</v>
      </c>
      <c r="B36" s="1" t="s">
        <v>27</v>
      </c>
      <c r="C36" s="14">
        <v>52565.28</v>
      </c>
      <c r="D36" s="14">
        <v>7.19</v>
      </c>
      <c r="E36" s="14">
        <v>0.0</v>
      </c>
      <c r="F36" s="14">
        <v>0.0</v>
      </c>
      <c r="G36" s="14">
        <v>7.19</v>
      </c>
      <c r="H36" s="14"/>
    </row>
    <row r="37" spans="1:15">
      <c r="A37" s="16"/>
      <c r="B37" s="17" t="s">
        <v>5</v>
      </c>
      <c r="C37" s="18"/>
      <c r="D37" s="18">
        <f>SUM(D33:D36)</f>
        <v>28.76</v>
      </c>
      <c r="E37" s="18">
        <f>SUM(E33:E36)</f>
        <v>1995.23</v>
      </c>
      <c r="F37" s="18">
        <f>SUM(F33:F36)</f>
        <v>79.81</v>
      </c>
      <c r="G37" s="18">
        <f>SUM(G33:G36)</f>
        <v>1944.18</v>
      </c>
      <c r="H37" s="16"/>
    </row>
    <row r="38" spans="1:15">
      <c r="F38" s="10" t="s">
        <v>12</v>
      </c>
      <c r="G38" s="19">
        <f>IF(ISERROR(G37/C37),0,(G37/C37))</f>
        <v>0</v>
      </c>
    </row>
    <row r="40" spans="1:15">
      <c r="A40" s="10"/>
      <c r="B40" s="10" t="s">
        <v>28</v>
      </c>
      <c r="C40" s="15">
        <f>C7+C12+C18+C24</f>
        <v>52565.28</v>
      </c>
      <c r="D40" s="15">
        <f>D7+D12+D18+D24+D29+D37</f>
        <v>62.35</v>
      </c>
      <c r="E40" s="15">
        <f>E7+E12+E18+E24+E29+E37</f>
        <v>8717.81</v>
      </c>
      <c r="F40" s="15">
        <f>F7+F12+F18+F24+F29+F37</f>
        <v>260.73</v>
      </c>
      <c r="G40" s="15">
        <f>G7+G12+G18+G24+G29+G37</f>
        <v>8519.43</v>
      </c>
    </row>
    <row r="44" spans="1:15">
      <c r="B44" s="11" t="s">
        <v>6</v>
      </c>
    </row>
    <row r="45" spans="1:15">
      <c r="A45" s="13"/>
      <c r="B45" s="13" t="s">
        <v>29</v>
      </c>
      <c r="C45" s="13" t="s">
        <v>6</v>
      </c>
      <c r="D45" s="13" t="s">
        <v>30</v>
      </c>
      <c r="E45" s="13" t="s">
        <v>24</v>
      </c>
      <c r="F45" s="13" t="s">
        <v>25</v>
      </c>
      <c r="G45" s="13"/>
      <c r="H45" s="13"/>
      <c r="I45" s="22"/>
      <c r="J45" s="22"/>
      <c r="K45" s="22"/>
    </row>
    <row r="46" spans="1:15">
      <c r="B46" s="1" t="s">
        <v>16</v>
      </c>
      <c r="C46" s="1">
        <v>3</v>
      </c>
      <c r="D46" s="14">
        <v>15.84</v>
      </c>
      <c r="E46" s="14">
        <v>4.31</v>
      </c>
      <c r="F46" s="14">
        <v>4.31</v>
      </c>
      <c r="G46" s="14"/>
      <c r="H46" s="14"/>
      <c r="I46" s="23"/>
      <c r="J46" s="23"/>
      <c r="K46" s="23"/>
    </row>
    <row r="47" spans="1:15">
      <c r="B47" s="1" t="s">
        <v>11</v>
      </c>
      <c r="C47" s="1">
        <v>2</v>
      </c>
      <c r="D47" s="14">
        <v>10.56</v>
      </c>
      <c r="E47" s="14">
        <v>2.88</v>
      </c>
      <c r="F47" s="14">
        <v>2.88</v>
      </c>
      <c r="G47" s="14"/>
      <c r="H47" s="14"/>
      <c r="I47" s="23"/>
      <c r="J47" s="23"/>
      <c r="K47" s="23"/>
    </row>
    <row r="51" spans="1:15">
      <c r="A51" s="13" t="s">
        <v>3</v>
      </c>
      <c r="B51" s="13" t="s">
        <v>29</v>
      </c>
      <c r="C51" s="13" t="s">
        <v>6</v>
      </c>
      <c r="D51" s="13" t="s">
        <v>31</v>
      </c>
    </row>
    <row r="52" spans="1:15">
      <c r="A52" s="1">
        <v>1</v>
      </c>
      <c r="B52" s="1" t="s">
        <v>16</v>
      </c>
      <c r="C52" s="1">
        <v>3</v>
      </c>
      <c r="D52" s="14">
        <v>15.84</v>
      </c>
    </row>
    <row r="53" spans="1:15">
      <c r="A53" s="1">
        <v>2</v>
      </c>
      <c r="B53" s="1" t="s">
        <v>22</v>
      </c>
      <c r="C53" s="1">
        <v>5</v>
      </c>
      <c r="D53" s="1">
        <v>7.19</v>
      </c>
    </row>
    <row r="54" spans="1:15">
      <c r="A54" s="1">
        <v>3</v>
      </c>
      <c r="B54" s="1" t="s">
        <v>11</v>
      </c>
      <c r="C54" s="1">
        <v>2</v>
      </c>
      <c r="D54" s="1">
        <v>10.56</v>
      </c>
    </row>
    <row r="55" spans="1:15">
      <c r="A55" s="1">
        <v>4</v>
      </c>
      <c r="B55" s="1" t="s">
        <v>24</v>
      </c>
      <c r="C55" s="1">
        <v>5</v>
      </c>
      <c r="D55" s="1">
        <v>7.19</v>
      </c>
    </row>
    <row r="56" spans="1:15">
      <c r="A56" s="1">
        <v>5</v>
      </c>
      <c r="B56" s="1" t="s">
        <v>25</v>
      </c>
      <c r="C56" s="1">
        <v>5</v>
      </c>
      <c r="D56" s="1">
        <v>7.19</v>
      </c>
    </row>
    <row r="57" spans="1:15">
      <c r="A57" s="1">
        <v>6</v>
      </c>
      <c r="B57" s="1" t="s">
        <v>26</v>
      </c>
      <c r="C57" s="1">
        <v>5</v>
      </c>
      <c r="D57" s="1">
        <v>7.19</v>
      </c>
    </row>
    <row r="58" spans="1:15">
      <c r="A58" s="1">
        <v>7</v>
      </c>
      <c r="B58" s="1" t="s">
        <v>27</v>
      </c>
      <c r="C58" s="1">
        <v>5</v>
      </c>
      <c r="D58" s="1">
        <v>7.19</v>
      </c>
    </row>
    <row r="59" spans="1:15">
      <c r="A59" s="16"/>
      <c r="B59" s="16" t="s">
        <v>28</v>
      </c>
      <c r="C59" s="17">
        <f>C52+C54</f>
        <v>5</v>
      </c>
      <c r="D59" s="18">
        <f>D52+D53+D54+D55+D56+D57+D58</f>
        <v>62.35</v>
      </c>
      <c r="E59" s="15"/>
      <c r="F59" s="15"/>
      <c r="G59" s="15"/>
      <c r="H59" s="15"/>
      <c r="I59" s="24"/>
      <c r="J59" s="24"/>
      <c r="K59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2:G2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7"/>
  <sheetViews>
    <sheetView tabSelected="0" workbookViewId="0" showGridLines="true" showRowColHeaders="1">
      <selection activeCell="F7" sqref="F7:G7"/>
    </sheetView>
  </sheetViews>
  <sheetFormatPr defaultRowHeight="14.4" outlineLevelRow="0" outlineLevelCol="0"/>
  <cols>
    <col min="1" max="1" width="2" bestFit="true" customWidth="true" style="0"/>
    <col min="2" max="2" width="16" bestFit="true" customWidth="true" style="0"/>
    <col min="3" max="3" width="7" bestFit="true" customWidth="true" style="0"/>
    <col min="4" max="4" width="9.10" bestFit="true" style="0"/>
    <col min="5" max="5" width="21" bestFit="true" customWidth="true" style="0"/>
    <col min="6" max="6" width="18" bestFit="true" customWidth="true" style="0"/>
    <col min="7" max="7" width="9" bestFit="true" customWidth="true" style="0"/>
    <col min="8" max="8" width="7" bestFit="true" customWidth="true" style="0"/>
  </cols>
  <sheetData>
    <row r="1" spans="1:8" customHeight="1" ht="35">
      <c r="A1" s="9" t="s">
        <v>32</v>
      </c>
      <c r="B1" s="25"/>
      <c r="C1" s="26"/>
      <c r="D1" s="26"/>
      <c r="E1" s="26"/>
      <c r="F1" s="26"/>
      <c r="G1" s="26"/>
      <c r="H1" s="26"/>
    </row>
    <row r="2" spans="1:8" customHeight="1" ht="25">
      <c r="A2" s="8" t="s">
        <v>33</v>
      </c>
      <c r="B2" s="25"/>
      <c r="C2" s="26"/>
      <c r="D2" s="26"/>
      <c r="E2" s="26"/>
      <c r="F2" s="26"/>
      <c r="G2" s="26"/>
      <c r="H2" s="26"/>
    </row>
    <row r="5" spans="1:8">
      <c r="A5" s="21" t="s">
        <v>3</v>
      </c>
      <c r="B5" s="21" t="s">
        <v>34</v>
      </c>
      <c r="C5" s="22" t="s">
        <v>5</v>
      </c>
      <c r="D5" s="22"/>
      <c r="E5" s="22" t="s">
        <v>7</v>
      </c>
      <c r="F5" s="22" t="s">
        <v>8</v>
      </c>
      <c r="G5" s="22" t="s">
        <v>9</v>
      </c>
      <c r="H5" s="22" t="s">
        <v>10</v>
      </c>
    </row>
    <row r="6" spans="1:8">
      <c r="A6" s="27"/>
      <c r="B6" s="28" t="s">
        <v>5</v>
      </c>
      <c r="C6" s="29"/>
      <c r="D6" s="29"/>
      <c r="E6" s="29">
        <f>SUM(E6:E5)</f>
        <v>0</v>
      </c>
      <c r="F6" s="29">
        <f>SUM(F6:F5)</f>
        <v>0</v>
      </c>
      <c r="G6" s="29">
        <f>SUM(G6:G5)</f>
        <v>0</v>
      </c>
      <c r="H6" s="27"/>
    </row>
    <row r="7" spans="1:8">
      <c r="F7" s="20" t="s">
        <v>12</v>
      </c>
      <c r="G7" s="30">
        <f>IF(ISERROR(G6/C6),0,(G6/C6))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7"/>
  <sheetViews>
    <sheetView tabSelected="0" workbookViewId="0" showGridLines="true" showRowColHeaders="1">
      <selection activeCell="F7" sqref="F7:G7"/>
    </sheetView>
  </sheetViews>
  <sheetFormatPr defaultRowHeight="14.4" outlineLevelRow="0" outlineLevelCol="0"/>
  <cols>
    <col min="1" max="1" width="2" bestFit="true" customWidth="true" style="0"/>
    <col min="2" max="2" width="8" bestFit="true" customWidth="true" style="0"/>
    <col min="3" max="3" width="7" bestFit="true" customWidth="true" style="0"/>
    <col min="4" max="4" width="9.10" bestFit="true" style="0"/>
    <col min="5" max="5" width="21" bestFit="true" customWidth="true" style="0"/>
    <col min="6" max="6" width="18" bestFit="true" customWidth="true" style="0"/>
    <col min="7" max="7" width="9" bestFit="true" customWidth="true" style="0"/>
    <col min="8" max="8" width="7" bestFit="true" customWidth="true" style="0"/>
  </cols>
  <sheetData>
    <row r="1" spans="1:8" customHeight="1" ht="35">
      <c r="A1" s="9" t="s">
        <v>35</v>
      </c>
      <c r="B1" s="25"/>
      <c r="C1" s="26"/>
      <c r="D1" s="26"/>
      <c r="E1" s="26"/>
      <c r="F1" s="26"/>
      <c r="G1" s="26"/>
      <c r="H1" s="26"/>
    </row>
    <row r="2" spans="1:8" customHeight="1" ht="25">
      <c r="A2" s="8" t="s">
        <v>36</v>
      </c>
      <c r="B2" s="25"/>
      <c r="C2" s="26"/>
      <c r="D2" s="26"/>
      <c r="E2" s="26"/>
      <c r="F2" s="26"/>
      <c r="G2" s="26"/>
      <c r="H2" s="26"/>
    </row>
    <row r="5" spans="1:8">
      <c r="A5" s="21" t="s">
        <v>3</v>
      </c>
      <c r="B5" s="21" t="s">
        <v>37</v>
      </c>
      <c r="C5" s="22" t="s">
        <v>5</v>
      </c>
      <c r="D5" s="22"/>
      <c r="E5" s="22" t="s">
        <v>7</v>
      </c>
      <c r="F5" s="22" t="s">
        <v>8</v>
      </c>
      <c r="G5" s="22" t="s">
        <v>9</v>
      </c>
      <c r="H5" s="22" t="s">
        <v>10</v>
      </c>
    </row>
    <row r="6" spans="1:8">
      <c r="A6" s="27"/>
      <c r="B6" s="28" t="s">
        <v>5</v>
      </c>
      <c r="C6" s="29"/>
      <c r="D6" s="29"/>
      <c r="E6" s="29">
        <f>SUM(E6:E5)</f>
        <v>0</v>
      </c>
      <c r="F6" s="29">
        <f>SUM(F6:F5)</f>
        <v>0</v>
      </c>
      <c r="G6" s="29">
        <f>SUM(G6:G5)</f>
        <v>0</v>
      </c>
      <c r="H6" s="27"/>
    </row>
    <row r="7" spans="1:8">
      <c r="F7" s="20" t="s">
        <v>12</v>
      </c>
      <c r="G7" s="30">
        <f>IF(ISERROR(G6/C6),0,(G6/C6))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1" workbookViewId="0" showGridLines="true" showRowColHeaders="1">
      <selection activeCell="A13" sqref="A13:F13"/>
    </sheetView>
  </sheetViews>
  <sheetFormatPr defaultRowHeight="14.4" outlineLevelRow="0" outlineLevelCol="0"/>
  <cols>
    <col min="1" max="1" width="24" bestFit="true" customWidth="true" style="0"/>
    <col min="2" max="2" width="17" bestFit="true" customWidth="true" style="0"/>
    <col min="3" max="3" width="22" bestFit="true" customWidth="true" style="0"/>
    <col min="4" max="4" width="27" bestFit="true" customWidth="true" style="0"/>
    <col min="5" max="5" width="16" bestFit="true" customWidth="true" style="0"/>
    <col min="6" max="6" width="21" bestFit="true" customWidth="true" style="0"/>
    <col min="7" max="7" width="9.10" bestFit="true" style="0"/>
    <col min="8" max="8" width="9.10" bestFit="true" style="0"/>
  </cols>
  <sheetData>
    <row r="1" spans="1:26" customHeight="1" ht="35">
      <c r="A1" s="9" t="s">
        <v>38</v>
      </c>
      <c r="B1" s="25"/>
      <c r="C1" s="26"/>
      <c r="D1" s="26"/>
      <c r="E1" s="26"/>
      <c r="F1" s="26"/>
      <c r="G1" s="26"/>
      <c r="H1" s="26"/>
    </row>
    <row r="2" spans="1:26" customHeight="1" ht="25">
      <c r="A2" s="8" t="s">
        <v>39</v>
      </c>
      <c r="B2" s="25"/>
      <c r="C2" s="26"/>
      <c r="D2" s="26"/>
      <c r="E2" s="26"/>
      <c r="F2" s="26"/>
      <c r="G2" s="26"/>
      <c r="H2" s="26"/>
    </row>
    <row r="5" spans="1:26">
      <c r="A5" s="21" t="s">
        <v>40</v>
      </c>
      <c r="B5" s="21" t="s">
        <v>41</v>
      </c>
      <c r="C5" s="21" t="s">
        <v>42</v>
      </c>
      <c r="D5" s="21" t="s">
        <v>43</v>
      </c>
      <c r="E5" s="21" t="s">
        <v>44</v>
      </c>
      <c r="F5" s="21" t="s">
        <v>45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>
      <c r="A6" t="s">
        <v>46</v>
      </c>
      <c r="B6" s="23">
        <v>0</v>
      </c>
      <c r="C6">
        <v>3.0</v>
      </c>
      <c r="D6" s="23">
        <v>0</v>
      </c>
      <c r="E6">
        <v>1.0</v>
      </c>
      <c r="F6" s="23">
        <v>0</v>
      </c>
    </row>
    <row r="7" spans="1:26">
      <c r="A7" t="s">
        <v>47</v>
      </c>
      <c r="B7" s="23">
        <v>8784.49</v>
      </c>
      <c r="C7">
        <v>3.0</v>
      </c>
      <c r="D7" s="23">
        <v>263.53</v>
      </c>
      <c r="E7">
        <v>1.0</v>
      </c>
      <c r="F7" s="23">
        <v>87.84</v>
      </c>
    </row>
    <row r="8" spans="1:26">
      <c r="A8" t="s">
        <v>48</v>
      </c>
      <c r="B8" s="23">
        <v>0</v>
      </c>
      <c r="C8">
        <v>0.0</v>
      </c>
      <c r="D8" s="23">
        <v>0</v>
      </c>
      <c r="E8">
        <v>0.0</v>
      </c>
      <c r="F8" s="23">
        <v>0</v>
      </c>
    </row>
    <row r="9" spans="1:26">
      <c r="A9" t="s">
        <v>49</v>
      </c>
      <c r="B9" s="23">
        <v>0</v>
      </c>
      <c r="C9">
        <v>3.0</v>
      </c>
      <c r="D9" s="23">
        <v>0</v>
      </c>
      <c r="E9">
        <v>0.0</v>
      </c>
      <c r="F9" s="23">
        <v>0</v>
      </c>
    </row>
    <row r="10" spans="1:26">
      <c r="A10" t="s">
        <v>50</v>
      </c>
      <c r="B10" s="23">
        <v>19285.86</v>
      </c>
      <c r="C10">
        <v>3.5</v>
      </c>
      <c r="D10" s="23">
        <v>674.99</v>
      </c>
      <c r="E10">
        <v>1.0</v>
      </c>
      <c r="F10" s="23">
        <v>192.87</v>
      </c>
    </row>
    <row r="11" spans="1:26">
      <c r="A11" t="s">
        <v>51</v>
      </c>
      <c r="B11" s="23">
        <v>17244.55</v>
      </c>
      <c r="C11">
        <v>3.5</v>
      </c>
      <c r="D11" s="23">
        <v>603.56</v>
      </c>
      <c r="E11">
        <v>1.0</v>
      </c>
      <c r="F11" s="23">
        <v>172.44</v>
      </c>
    </row>
    <row r="12" spans="1:26">
      <c r="A12" t="s">
        <v>52</v>
      </c>
      <c r="B12" s="23">
        <v>0</v>
      </c>
      <c r="C12">
        <v>2.0</v>
      </c>
      <c r="D12" s="23">
        <v>0</v>
      </c>
      <c r="E12">
        <v>1.0</v>
      </c>
      <c r="F12" s="23">
        <v>0</v>
      </c>
    </row>
    <row r="13" spans="1:26">
      <c r="A13" s="28" t="s">
        <v>28</v>
      </c>
      <c r="B13" s="29">
        <f>SUM(B6:B12)</f>
        <v>45314.9</v>
      </c>
      <c r="C13" s="28"/>
      <c r="D13" s="29">
        <f>SUM(D6:D12)</f>
        <v>1542.08</v>
      </c>
      <c r="E13" s="28"/>
      <c r="F13" s="29">
        <f>SUM(F6:F12)</f>
        <v>453.15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REPORTE DE RESERVACIONES</vt:lpstr>
      <vt:lpstr>REPORTE DE FOTO Y VIDEO</vt:lpstr>
      <vt:lpstr>REPORTE DE TIENDA</vt:lpstr>
      <vt:lpstr>V&amp;O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Microsoft Office User</cp:lastModifiedBy>
  <dcterms:created xsi:type="dcterms:W3CDTF">2022-07-08T00:07:45-05:00</dcterms:created>
  <dcterms:modified xsi:type="dcterms:W3CDTF">2022-08-26T01:07:30-05:00</dcterms:modified>
  <dc:title>Untitled Spreadsheet</dc:title>
  <dc:description/>
  <dc:subject/>
  <cp:keywords/>
  <cp:category/>
</cp:coreProperties>
</file>