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JW929FW\Downloads\"/>
    </mc:Choice>
  </mc:AlternateContent>
  <xr:revisionPtr revIDLastSave="0" documentId="13_ncr:1_{74C93BC6-E11B-448C-B8C6-EA4B21F03E65}" xr6:coauthVersionLast="47" xr6:coauthVersionMax="47" xr10:uidLastSave="{00000000-0000-0000-0000-000000000000}"/>
  <bookViews>
    <workbookView xWindow="-110" yWindow="-110" windowWidth="19420" windowHeight="11500" firstSheet="3" activeTab="3" xr2:uid="{00000000-000D-0000-FFFF-FFFF00000000}"/>
  </bookViews>
  <sheets>
    <sheet name="Exercise" sheetId="2" r:id="rId1"/>
    <sheet name="Tabla 1" sheetId="10" r:id="rId2"/>
    <sheet name="All Properties" sheetId="1" r:id="rId3"/>
    <sheet name="Initial Pivot" sheetId="4" r:id="rId4"/>
    <sheet name="Initial Pivot 2" sheetId="12" r:id="rId5"/>
    <sheet name="Countryside" sheetId="9" r:id="rId6"/>
    <sheet name="Remote" sheetId="8" r:id="rId7"/>
    <sheet name="Town" sheetId="7" r:id="rId8"/>
    <sheet name="Village" sheetId="6" r:id="rId9"/>
  </sheets>
  <definedNames>
    <definedName name="NativeTimeline_Date_on_Market1">#N/A</definedName>
    <definedName name="Slicer_No_Bedrooms">#N/A</definedName>
    <definedName name="Slicer_No_Bedrooms1">#N/A</definedName>
    <definedName name="Slicer_No_Bedrooms11">#N/A</definedName>
    <definedName name="Slicer_Type">#N/A</definedName>
  </definedNames>
  <calcPr calcId="191029"/>
  <pivotCaches>
    <pivotCache cacheId="43" r:id="rId10"/>
    <pivotCache cacheId="5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4" i="1"/>
</calcChain>
</file>

<file path=xl/sharedStrings.xml><?xml version="1.0" encoding="utf-8"?>
<sst xmlns="http://schemas.openxmlformats.org/spreadsheetml/2006/main" count="424" uniqueCount="119">
  <si>
    <t>PostCode</t>
  </si>
  <si>
    <t>Type</t>
  </si>
  <si>
    <t>No Bedrooms</t>
  </si>
  <si>
    <t>No Bathrooms</t>
  </si>
  <si>
    <t>Reception Rooms</t>
  </si>
  <si>
    <t>Garden Size</t>
  </si>
  <si>
    <t>SK13 7AZ</t>
  </si>
  <si>
    <t>Detatched</t>
  </si>
  <si>
    <t>Medium</t>
  </si>
  <si>
    <t>Property Portfolio</t>
  </si>
  <si>
    <t>Date on Market</t>
  </si>
  <si>
    <t>Date Sold</t>
  </si>
  <si>
    <t>Asking Price</t>
  </si>
  <si>
    <t>Sale Price</t>
  </si>
  <si>
    <t>SK22 9GT</t>
  </si>
  <si>
    <t>Semi-detatched</t>
  </si>
  <si>
    <t>Small</t>
  </si>
  <si>
    <t>SK13 6DD</t>
  </si>
  <si>
    <t>Terraced</t>
  </si>
  <si>
    <t>SK14 8DS</t>
  </si>
  <si>
    <t>Large</t>
  </si>
  <si>
    <t>SK13 7CW</t>
  </si>
  <si>
    <t>SK22 3YT</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</si>
  <si>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</si>
  <si>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</si>
  <si>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</si>
  <si>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</si>
  <si>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</si>
  <si>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</si>
  <si>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</si>
  <si>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</si>
  <si>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</si>
  <si>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</si>
  <si>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</si>
  <si>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</si>
  <si>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</si>
  <si>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</si>
  <si>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</si>
  <si>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</si>
  <si>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</si>
  <si>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</si>
  <si>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</si>
  <si>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</si>
  <si>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</si>
  <si>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</si>
  <si>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</si>
  <si>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</si>
  <si>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</si>
  <si>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</si>
  <si>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</si>
  <si>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</si>
  <si>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</si>
  <si>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</si>
  <si>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</si>
  <si>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</si>
  <si>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</si>
  <si>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</si>
  <si>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</si>
  <si>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</si>
  <si>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</si>
  <si>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</si>
  <si>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</si>
  <si>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</si>
  <si>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</si>
  <si>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</si>
  <si>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</si>
  <si>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</si>
  <si>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</si>
  <si>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</si>
  <si>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Location</t>
  </si>
  <si>
    <t>Town</t>
  </si>
  <si>
    <t>Village</t>
  </si>
  <si>
    <t>Countryside</t>
  </si>
  <si>
    <t>Remote</t>
  </si>
  <si>
    <t>small</t>
  </si>
  <si>
    <t/>
  </si>
  <si>
    <t>Postcodes in the rows</t>
  </si>
  <si>
    <t>Location in the column</t>
  </si>
  <si>
    <t>Asking price as the values</t>
  </si>
  <si>
    <t>Other useful fields in the filter area</t>
  </si>
  <si>
    <t>Create a new pivot table on a new sheet to include</t>
  </si>
  <si>
    <t>Exercise 1</t>
  </si>
  <si>
    <t>First make sure the postcodes are sorted in A-Z order and also make sure you have no filters set.</t>
  </si>
  <si>
    <t>Repeat these steps for each postcode group. </t>
  </si>
  <si>
    <r>
      <t>Then select all the SK13 postcode cells (</t>
    </r>
    <r>
      <rPr>
        <b/>
        <sz val="11"/>
        <color rgb="FF000000"/>
        <rFont val="Calibri"/>
        <family val="2"/>
        <scheme val="minor"/>
      </rPr>
      <t>there should be 26 of them</t>
    </r>
    <r>
      <rPr>
        <sz val="11"/>
        <color rgb="FF000000"/>
        <rFont val="Calibri"/>
        <family val="2"/>
        <scheme val="minor"/>
      </rPr>
      <t>) and ask to group them.  Rename the group header name (currently called </t>
    </r>
    <r>
      <rPr>
        <b/>
        <sz val="11"/>
        <color rgb="FF000000"/>
        <rFont val="Calibri"/>
        <family val="2"/>
        <scheme val="minor"/>
      </rPr>
      <t>Group1</t>
    </r>
    <r>
      <rPr>
        <sz val="11"/>
        <color rgb="FF000000"/>
        <rFont val="Calibri"/>
        <family val="2"/>
        <scheme val="minor"/>
      </rPr>
      <t>) to </t>
    </r>
    <r>
      <rPr>
        <b/>
        <sz val="11"/>
        <color rgb="FF000000"/>
        <rFont val="Calibri"/>
        <family val="2"/>
        <scheme val="minor"/>
      </rPr>
      <t>SK13 PostCodes</t>
    </r>
    <r>
      <rPr>
        <sz val="11"/>
        <color rgb="FF000000"/>
        <rFont val="Calibri"/>
        <family val="2"/>
        <scheme val="minor"/>
      </rPr>
      <t>.</t>
    </r>
  </si>
  <si>
    <t>Exercise 2</t>
  </si>
  <si>
    <t>Create a new pivot table on a new worksheet to show the following:</t>
  </si>
  <si>
    <t>Part of pivot table</t>
  </si>
  <si>
    <t>What to show</t>
  </si>
  <si>
    <t>Row labels</t>
  </si>
  <si>
    <t>Postcodes</t>
  </si>
  <si>
    <t>Column labels</t>
  </si>
  <si>
    <t>Garden size</t>
  </si>
  <si>
    <t>Values</t>
  </si>
  <si>
    <t>Asking price</t>
  </si>
  <si>
    <t>Filters</t>
  </si>
  <si>
    <t>Show only detached houses with 4 or 5 bedrooms</t>
  </si>
  <si>
    <t>(Each sheet has a new pivot table containing all the same filters as the original, but has a new filter on the Location field which is different for each sheet.)</t>
  </si>
  <si>
    <t>Detached and semi-detached properties; with</t>
  </si>
  <si>
    <t>3, 4, or 5 bedrooms.</t>
  </si>
  <si>
    <t>Properties with 1 or 2 bedrooms; which were</t>
  </si>
  <si>
    <t>Placed on the market between Nov 2022 and March 2023.</t>
  </si>
  <si>
    <r>
      <t>Change the sheet tab name to </t>
    </r>
    <r>
      <rPr>
        <b/>
        <sz val="11"/>
        <color rgb="FF000000"/>
        <rFont val="Calibri"/>
        <family val="2"/>
        <scheme val="minor"/>
      </rPr>
      <t>Initial Pivot</t>
    </r>
    <r>
      <rPr>
        <sz val="11"/>
        <color rgb="FF000000"/>
        <rFont val="Calibri"/>
        <family val="2"/>
        <scheme val="minor"/>
      </rPr>
      <t>.</t>
    </r>
  </si>
  <si>
    <r>
      <t>Use the pivot table's </t>
    </r>
    <r>
      <rPr>
        <b/>
        <sz val="11"/>
        <color rgb="FF000000"/>
        <rFont val="Calibri"/>
        <family val="2"/>
        <scheme val="minor"/>
      </rPr>
      <t>Report Filter Pages</t>
    </r>
    <r>
      <rPr>
        <sz val="11"/>
        <color rgb="FF000000"/>
        <rFont val="Calibri"/>
        <family val="2"/>
        <scheme val="minor"/>
      </rPr>
      <t> feature to insert new pivot tables on separate sheets that filter the location for each location type - </t>
    </r>
    <r>
      <rPr>
        <b/>
        <sz val="11"/>
        <color rgb="FF000000"/>
        <rFont val="Calibri"/>
        <family val="2"/>
        <scheme val="minor"/>
      </rPr>
      <t>Remote</t>
    </r>
    <r>
      <rPr>
        <sz val="11"/>
        <color rgb="FF000000"/>
        <rFont val="Calibri"/>
        <family val="2"/>
        <scheme val="minor"/>
      </rPr>
      <t>, </t>
    </r>
    <r>
      <rPr>
        <b/>
        <sz val="11"/>
        <color rgb="FF000000"/>
        <rFont val="Calibri"/>
        <family val="2"/>
        <scheme val="minor"/>
      </rPr>
      <t>Town</t>
    </r>
    <r>
      <rPr>
        <sz val="11"/>
        <color rgb="FF000000"/>
        <rFont val="Calibri"/>
        <family val="2"/>
        <scheme val="minor"/>
      </rPr>
      <t>, </t>
    </r>
    <r>
      <rPr>
        <b/>
        <sz val="11"/>
        <color rgb="FF000000"/>
        <rFont val="Calibri"/>
        <family val="2"/>
        <scheme val="minor"/>
      </rPr>
      <t>Countryside</t>
    </r>
    <r>
      <rPr>
        <sz val="11"/>
        <color rgb="FF000000"/>
        <rFont val="Calibri"/>
        <family val="2"/>
        <scheme val="minor"/>
      </rPr>
      <t> and </t>
    </r>
    <r>
      <rPr>
        <b/>
        <sz val="11"/>
        <color rgb="FF000000"/>
        <rFont val="Calibri"/>
        <family val="2"/>
        <scheme val="minor"/>
      </rPr>
      <t>Village</t>
    </r>
    <r>
      <rPr>
        <sz val="11"/>
        <color rgb="FF000000"/>
        <rFont val="Calibri"/>
        <family val="2"/>
        <scheme val="minor"/>
      </rPr>
      <t>.</t>
    </r>
  </si>
  <si>
    <r>
      <t>On the </t>
    </r>
    <r>
      <rPr>
        <b/>
        <sz val="11"/>
        <color rgb="FF000000"/>
        <rFont val="Calibri"/>
        <family val="2"/>
        <scheme val="minor"/>
      </rPr>
      <t>Countryside </t>
    </r>
    <r>
      <rPr>
        <sz val="11"/>
        <color rgb="FF000000"/>
        <rFont val="Calibri"/>
        <family val="2"/>
        <scheme val="minor"/>
      </rPr>
      <t>sheet, add 2 slicers and use them to filter to show only:</t>
    </r>
  </si>
  <si>
    <r>
      <t>On the </t>
    </r>
    <r>
      <rPr>
        <b/>
        <sz val="11"/>
        <color rgb="FF000000"/>
        <rFont val="Calibri"/>
        <family val="2"/>
        <scheme val="minor"/>
      </rPr>
      <t>initial pivot table</t>
    </r>
    <r>
      <rPr>
        <sz val="11"/>
        <color rgb="FF000000"/>
        <rFont val="Calibri"/>
        <family val="2"/>
        <scheme val="minor"/>
      </rPr>
      <t>, insert a date on the market timeline (slicer but for dates only) and filter it to show:</t>
    </r>
  </si>
  <si>
    <t>Row Labels</t>
  </si>
  <si>
    <t>Grand Total</t>
  </si>
  <si>
    <t>Column Labels</t>
  </si>
  <si>
    <t>(All)</t>
  </si>
  <si>
    <t>Sum of Asking Price</t>
  </si>
  <si>
    <t>(Multiple Items)</t>
  </si>
  <si>
    <t>Nuevo PostCode</t>
  </si>
  <si>
    <t>SK13</t>
  </si>
  <si>
    <t>SK14</t>
  </si>
  <si>
    <t>SK15</t>
  </si>
  <si>
    <t>SK16</t>
  </si>
  <si>
    <t>SK22</t>
  </si>
  <si>
    <t>SK23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</si>
</sst>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font>
      <sz val="11"/>
      <color theme="1"/>
      <name val="Calibri"/>
      <family val="2"/>
      <scheme val="minor"/>
    </font>
    <font>
      <b/>
      <sz val="11"/>
      <color theme="1"/>
      <name val="Calibri"/>
      <family val="2"/>
      <scheme val="minor"/>
    </font>
    <font>
      <b/>
      <u/>
      <sz val="14"/>
      <color theme="5" tint="-0.499984740745262"/>
      <name val="Calibri"/>
      <family val="2"/>
      <scheme val="minor"/>
    </font>
    <font>
      <sz val="11"/>
      <color rgb="FF000000"/>
      <name val="Calibri"/>
      <family val="2"/>
      <scheme val="minor"/>
    </font>
    <font>
      <b/>
      <sz val="11"/>
      <color rgb="FF000000"/>
      <name val="Calibri"/>
      <family val="2"/>
      <scheme val="minor"/>
    </font>
    <font>
      <b/>
      <sz val="8"/>
      <color rgb="FFFFFFFF"/>
      <name val="Inherit"/>
    </font>
    <font>
      <sz val="8"/>
      <color rgb="FF222222"/>
      <name val="Inherit"/>
    </font>
    <font>
      <i/>
      <sz val="8"/>
      <color rgb="FF222222"/>
      <name val="Inherit"/>
    </font>
  </fonts>
  <fills count="6">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632A27"/>
        <bgColor indexed="64"/>
      </patternFill>
    </fill>
    <fill>
      <patternFill patternType="solid">
        <fgColor rgb="FFF7F7F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B3B3B3"/>
      </left>
      <right/>
      <top style="medium">
        <color rgb="FFB3B3B3"/>
      </top>
      <bottom/>
      <diagonal/>
    </border>
    <border>
      <left/>
      <right style="medium">
        <color rgb="FFB3B3B3"/>
      </right>
      <top style="medium">
        <color rgb="FFB3B3B3"/>
      </top>
      <bottom/>
      <diagonal/>
    </border>
    <border>
      <left style="medium">
        <color rgb="FFB3B3B3"/>
      </left>
      <right/>
      <top/>
      <bottom/>
      <diagonal/>
    </border>
    <border>
      <left/>
      <right style="medium">
        <color rgb="FFB3B3B3"/>
      </right>
      <top/>
      <bottom/>
      <diagonal/>
    </border>
    <border>
      <left style="medium">
        <color rgb="FFB3B3B3"/>
      </left>
      <right/>
      <top/>
      <bottom style="medium">
        <color rgb="FFB3B3B3"/>
      </bottom>
      <diagonal/>
    </border>
    <border>
      <left/>
      <right style="medium">
        <color rgb="FFB3B3B3"/>
      </right>
      <top/>
      <bottom style="medium">
        <color rgb="FFB3B3B3"/>
      </bottom>
      <diagonal/>
    </border>
  </borders>
  <cellStyleXfs count="1">
    <xf numFmtId="0" fontId="0" fillId="0" borderId="0"/>
  </cellStyleXfs>
  <cellXfs count="27">
    <xf numFmtId="0" fontId="0" fillId="0" borderId="0" xfId="0"/>
    <xf numFmtId="0" fontId="0" fillId="0" borderId="1" xfId="0" applyBorder="1"/>
    <xf numFmtId="0" fontId="2" fillId="0" borderId="0" xfId="0" applyFont="1"/>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right" vertical="center" wrapText="1"/>
    </xf>
    <xf numFmtId="14" fontId="0" fillId="0" borderId="1" xfId="0" applyNumberFormat="1" applyBorder="1"/>
    <xf numFmtId="164" fontId="0" fillId="0" borderId="1" xfId="0" applyNumberFormat="1" applyBorder="1"/>
    <xf numFmtId="0" fontId="3" fillId="0" borderId="0" xfId="0" applyFont="1"/>
    <xf numFmtId="0" fontId="3" fillId="0" borderId="0" xfId="0" applyFont="1" applyAlignment="1">
      <alignment horizontal="left" vertical="center"/>
    </xf>
    <xf numFmtId="0" fontId="1" fillId="0" borderId="0" xfId="0" applyFont="1"/>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0" fontId="7"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0" fillId="0" borderId="0" xfId="0" applyAlignment="1">
      <alignment horizontal="left" vertical="center" wrapText="1" indent="1"/>
    </xf>
    <xf numFmtId="0" fontId="3" fillId="0" borderId="0" xfId="0" applyFont="1" applyAlignment="1">
      <alignment horizontal="left" vertical="center" wrapText="1"/>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oneCell">
    <xdr:from>
      <xdr:col>5</xdr:col>
      <xdr:colOff>330200</xdr:colOff>
      <xdr:row>2</xdr:row>
      <xdr:rowOff>44450</xdr:rowOff>
    </xdr:from>
    <xdr:to>
      <xdr:col>8</xdr:col>
      <xdr:colOff>177800</xdr:colOff>
      <xdr:row>15</xdr:row>
      <xdr:rowOff>174625</xdr:rowOff>
    </xdr:to>
    <mc:AlternateContent xmlns:mc="http://schemas.openxmlformats.org/markup-compatibility/2006">
      <mc:Choice xmlns:a14="http://schemas.microsoft.com/office/drawing/2010/main" Requires="a14">
        <xdr:graphicFrame macro="">
          <xdr:nvGraphicFramePr>
            <xdr:cNvPr id="3" name="No Bedrooms 1">
              <a:extLst>
                <a:ext uri="{FF2B5EF4-FFF2-40B4-BE49-F238E27FC236}">
                  <a16:creationId xmlns:a16="http://schemas.microsoft.com/office/drawing/2014/main" id="{28A7A966-1F51-801F-730F-308581E5267B}"/>
                </a:ext>
              </a:extLst>
            </xdr:cNvPr>
            <xdr:cNvGraphicFramePr/>
          </xdr:nvGraphicFramePr>
          <xdr:xfrm>
            <a:off x="0" y="0"/>
            <a:ext cx="0" cy="0"/>
          </xdr:xfrm>
          <a:graphic>
            <a:graphicData uri="http://schemas.microsoft.com/office/drawing/2010/slicer">
              <sle:slicer xmlns:sle="http://schemas.microsoft.com/office/drawing/2010/slicer" name="No Bedrooms 1"/>
            </a:graphicData>
          </a:graphic>
        </xdr:graphicFrame>
      </mc:Choice>
      <mc:Fallback>
        <xdr:sp macro="" textlink="">
          <xdr:nvSpPr>
            <xdr:cNvPr id="0" name=""/>
            <xdr:cNvSpPr>
              <a:spLocks noTextEdit="1"/>
            </xdr:cNvSpPr>
          </xdr:nvSpPr>
          <xdr:spPr>
            <a:xfrm>
              <a:off x="4876800" y="4127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190500</xdr:colOff>
      <xdr:row>1</xdr:row>
      <xdr:rowOff>101600</xdr:rowOff>
    </xdr:from>
    <xdr:to>
      <xdr:col>11</xdr:col>
      <xdr:colOff>476250</xdr:colOff>
      <xdr:row>9</xdr:row>
      <xdr:rowOff>107950</xdr:rowOff>
    </xdr:to>
    <mc:AlternateContent xmlns:mc="http://schemas.openxmlformats.org/markup-compatibility/2006">
      <mc:Choice xmlns:tsle="http://schemas.microsoft.com/office/drawing/2012/timeslicer" Requires="tsle">
        <xdr:graphicFrame macro="">
          <xdr:nvGraphicFramePr>
            <xdr:cNvPr id="2" name="Date on Market 1">
              <a:extLst>
                <a:ext uri="{FF2B5EF4-FFF2-40B4-BE49-F238E27FC236}">
                  <a16:creationId xmlns:a16="http://schemas.microsoft.com/office/drawing/2014/main" id="{F8368B2B-659D-4609-973B-72B33160782F}"/>
                </a:ext>
              </a:extLst>
            </xdr:cNvPr>
            <xdr:cNvGraphicFramePr/>
          </xdr:nvGraphicFramePr>
          <xdr:xfrm>
            <a:off x="0" y="0"/>
            <a:ext cx="0" cy="0"/>
          </xdr:xfrm>
          <a:graphic>
            <a:graphicData uri="http://schemas.microsoft.com/office/drawing/2012/timeslicer">
              <tsle:timeslicer xmlns:tsle="http://schemas.microsoft.com/office/drawing/2012/timeslicer" name="Date on Market 1"/>
            </a:graphicData>
          </a:graphic>
        </xdr:graphicFrame>
      </mc:Choice>
      <mc:Fallback>
        <xdr:sp macro="" textlink="">
          <xdr:nvSpPr>
            <xdr:cNvPr id="0" name=""/>
            <xdr:cNvSpPr>
              <a:spLocks noTextEdit="1"/>
            </xdr:cNvSpPr>
          </xdr:nvSpPr>
          <xdr:spPr>
            <a:xfrm>
              <a:off x="5226050" y="285750"/>
              <a:ext cx="3333750" cy="1479550"/>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twoCellAnchor editAs="oneCell">
    <xdr:from>
      <xdr:col>12</xdr:col>
      <xdr:colOff>260350</xdr:colOff>
      <xdr:row>1</xdr:row>
      <xdr:rowOff>133350</xdr:rowOff>
    </xdr:from>
    <xdr:to>
      <xdr:col>15</xdr:col>
      <xdr:colOff>260350</xdr:colOff>
      <xdr:row>15</xdr:row>
      <xdr:rowOff>79375</xdr:rowOff>
    </xdr:to>
    <mc:AlternateContent xmlns:mc="http://schemas.openxmlformats.org/markup-compatibility/2006">
      <mc:Choice xmlns:a14="http://schemas.microsoft.com/office/drawing/2010/main" Requires="a14">
        <xdr:graphicFrame macro="">
          <xdr:nvGraphicFramePr>
            <xdr:cNvPr id="3" name="No Bedrooms 2">
              <a:extLst>
                <a:ext uri="{FF2B5EF4-FFF2-40B4-BE49-F238E27FC236}">
                  <a16:creationId xmlns:a16="http://schemas.microsoft.com/office/drawing/2014/main" id="{CEF91EA8-66B5-400E-A67B-B2214693649A}"/>
                </a:ext>
              </a:extLst>
            </xdr:cNvPr>
            <xdr:cNvGraphicFramePr/>
          </xdr:nvGraphicFramePr>
          <xdr:xfrm>
            <a:off x="0" y="0"/>
            <a:ext cx="0" cy="0"/>
          </xdr:xfrm>
          <a:graphic>
            <a:graphicData uri="http://schemas.microsoft.com/office/drawing/2010/slicer">
              <sle:slicer xmlns:sle="http://schemas.microsoft.com/office/drawing/2010/slicer" name="No Bedrooms 2"/>
            </a:graphicData>
          </a:graphic>
        </xdr:graphicFrame>
      </mc:Choice>
      <mc:Fallback>
        <xdr:sp macro="" textlink="">
          <xdr:nvSpPr>
            <xdr:cNvPr id="0" name=""/>
            <xdr:cNvSpPr>
              <a:spLocks noTextEdit="1"/>
            </xdr:cNvSpPr>
          </xdr:nvSpPr>
          <xdr:spPr>
            <a:xfrm>
              <a:off x="8953500" y="3175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203200</xdr:colOff>
      <xdr:row>4</xdr:row>
      <xdr:rowOff>0</xdr:rowOff>
    </xdr:from>
    <xdr:to>
      <xdr:col>7</xdr:col>
      <xdr:colOff>203200</xdr:colOff>
      <xdr:row>17</xdr:row>
      <xdr:rowOff>130175</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CB6FD65C-29DF-E7B4-E8FA-034D1DAF8CE3}"/>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000500" y="7366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425450</xdr:colOff>
      <xdr:row>4</xdr:row>
      <xdr:rowOff>6350</xdr:rowOff>
    </xdr:from>
    <xdr:to>
      <xdr:col>11</xdr:col>
      <xdr:colOff>425450</xdr:colOff>
      <xdr:row>17</xdr:row>
      <xdr:rowOff>136525</xdr:rowOff>
    </xdr:to>
    <mc:AlternateContent xmlns:mc="http://schemas.openxmlformats.org/markup-compatibility/2006">
      <mc:Choice xmlns:a14="http://schemas.microsoft.com/office/drawing/2010/main" Requires="a14">
        <xdr:graphicFrame macro="">
          <xdr:nvGraphicFramePr>
            <xdr:cNvPr id="3" name="No Bedrooms">
              <a:extLst>
                <a:ext uri="{FF2B5EF4-FFF2-40B4-BE49-F238E27FC236}">
                  <a16:creationId xmlns:a16="http://schemas.microsoft.com/office/drawing/2014/main" id="{5CFD7C9A-3CB8-048A-1A93-D71B442FC350}"/>
                </a:ext>
              </a:extLst>
            </xdr:cNvPr>
            <xdr:cNvGraphicFramePr/>
          </xdr:nvGraphicFramePr>
          <xdr:xfrm>
            <a:off x="0" y="0"/>
            <a:ext cx="0" cy="0"/>
          </xdr:xfrm>
          <a:graphic>
            <a:graphicData uri="http://schemas.microsoft.com/office/drawing/2010/slicer">
              <sle:slicer xmlns:sle="http://schemas.microsoft.com/office/drawing/2010/slicer" name="No Bedrooms"/>
            </a:graphicData>
          </a:graphic>
        </xdr:graphicFrame>
      </mc:Choice>
      <mc:Fallback>
        <xdr:sp macro="" textlink="">
          <xdr:nvSpPr>
            <xdr:cNvPr id="0" name=""/>
            <xdr:cNvSpPr>
              <a:spLocks noTextEdit="1"/>
            </xdr:cNvSpPr>
          </xdr:nvSpPr>
          <xdr:spPr>
            <a:xfrm>
              <a:off x="6661150" y="7429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azq" refreshedDate="45147.53887650463" createdVersion="8" refreshedVersion="8" minRefreshableVersion="3" recordCount="56" xr:uid="{4628E242-E4E6-4330-B344-840E698ED121}">
  <cacheSource type="worksheet">
    <worksheetSource ref="A3:K59" sheet="All Properties"/>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Martin Cordeiro" refreshedDate="45915.551127893516" createdVersion="8" refreshedVersion="8" minRefreshableVersion="3" recordCount="56" xr:uid="{4C498668-63D0-4118-8AA1-79D3A4CC008B}">
  <cacheSource type="worksheet">
    <worksheetSource ref="A3:L59" sheet="All Properties"/>
  </cacheSource>
  <cacheFields count="12">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ount="42">
        <d v="2023-05-26T00:00:00"/>
        <d v="2023-01-18T00:00:00"/>
        <d v="2023-04-24T00:00:00"/>
        <d v="2024-04-18T00:00:00"/>
        <d v="2023-05-29T00:00:00"/>
        <d v="2023-04-13T00:00:00"/>
        <d v="2023-03-05T00:00:00"/>
        <d v="2023-04-29T00:00:00"/>
        <d v="2023-02-11T00:00:00"/>
        <d v="2023-04-30T00:00:00"/>
        <d v="2023-05-16T00:00:00"/>
        <d v="2023-05-15T00:00:00"/>
        <d v="2023-07-05T00:00:00"/>
        <d v="2023-03-15T00:00:00"/>
        <d v="2023-03-11T00:00:00"/>
        <d v="2023-04-03T00:00:00"/>
        <d v="2023-06-21T00:00:00"/>
        <d v="2023-04-15T00:00:00"/>
        <d v="2023-02-09T00:00:00"/>
        <d v="2023-05-14T00:00:00"/>
        <d v="2023-02-06T00:00:00"/>
        <d v="2023-07-04T00:00:00"/>
        <d v="2023-03-02T00:00:00"/>
        <d v="2023-04-17T00:00:00"/>
        <d v="2023-02-23T00:00:00"/>
        <d v="2023-07-11T00:00:00"/>
        <d v="2023-02-02T00:00:00"/>
        <d v="2023-01-03T00:00:00"/>
        <d v="2023-02-24T00:00:00"/>
        <d v="2023-01-19T00:00:00"/>
        <d v="2023-02-15T00:00:00"/>
        <d v="2023-01-11T00:00:00"/>
        <d v="2023-02-03T00:00:00"/>
        <d v="2023-03-26T00:00:00"/>
        <d v="2023-02-05T00:00:00"/>
        <d v="2023-01-14T00:00:00"/>
        <d v="2022-12-24T00:00:00"/>
        <d v="2023-01-04T00:00:00"/>
        <d v="2023-03-01T00:00:00"/>
        <d v="2023-04-12T00:00:00"/>
        <d v="2022-12-06T00:00:00"/>
        <d v="2023-08-01T00:00:00"/>
      </sharedItems>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 name="Nuevo PostCode" numFmtId="0">
      <sharedItems count="6">
        <s v="SK13"/>
        <s v="SK22"/>
        <s v="SK14"/>
        <s v="SK23"/>
        <s v="SK16"/>
        <s v="SK15"/>
      </sharedItems>
    </cacheField>
  </cacheFields>
  <extLst>
    <ext xmlns:x14="http://schemas.microsoft.com/office/spreadsheetml/2009/9/main" uri="{725AE2AE-9491-48be-B2B4-4EB974FC3084}">
      <x14:pivotCacheDefinition pivotCacheId="510069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n v="3"/>
    <x v="0"/>
    <d v="2023-05-26T00:00:00"/>
    <s v=""/>
    <n v="345000"/>
    <m/>
  </r>
  <r>
    <x v="1"/>
    <x v="1"/>
    <x v="1"/>
    <x v="1"/>
    <x v="1"/>
    <n v="2"/>
    <x v="1"/>
    <d v="2023-01-18T00:00:00"/>
    <d v="2023-08-01T00:00:00"/>
    <n v="245000"/>
    <n v="238500"/>
  </r>
  <r>
    <x v="2"/>
    <x v="2"/>
    <x v="2"/>
    <x v="2"/>
    <x v="1"/>
    <n v="2"/>
    <x v="1"/>
    <d v="2023-04-24T00:00:00"/>
    <d v="2023-06-19T00:00:00"/>
    <n v="199000"/>
    <n v="199000"/>
  </r>
  <r>
    <x v="3"/>
    <x v="0"/>
    <x v="0"/>
    <x v="0"/>
    <x v="0"/>
    <n v="2"/>
    <x v="2"/>
    <d v="2024-04-18T00:00:00"/>
    <d v="2023-07-23T00:00:00"/>
    <n v="398000"/>
    <n v="387500"/>
  </r>
  <r>
    <x v="4"/>
    <x v="1"/>
    <x v="0"/>
    <x v="1"/>
    <x v="1"/>
    <n v="2"/>
    <x v="0"/>
    <d v="2023-05-29T00:00:00"/>
    <d v="2024-06-19T00:00:00"/>
    <n v="329000"/>
    <n v="319500"/>
  </r>
  <r>
    <x v="5"/>
    <x v="0"/>
    <x v="3"/>
    <x v="0"/>
    <x v="0"/>
    <n v="3"/>
    <x v="2"/>
    <d v="2023-04-13T00:00:00"/>
    <s v=""/>
    <n v="478500"/>
    <m/>
  </r>
  <r>
    <x v="6"/>
    <x v="2"/>
    <x v="0"/>
    <x v="2"/>
    <x v="1"/>
    <n v="2"/>
    <x v="1"/>
    <d v="2023-03-05T00:00:00"/>
    <d v="2022-07-16T00:00:00"/>
    <n v="213000"/>
    <n v="199500"/>
  </r>
  <r>
    <x v="7"/>
    <x v="1"/>
    <x v="0"/>
    <x v="1"/>
    <x v="0"/>
    <n v="2"/>
    <x v="0"/>
    <d v="2023-04-29T00:00:00"/>
    <d v="2023-08-18T00:00:00"/>
    <n v="278500"/>
    <n v="277000"/>
  </r>
  <r>
    <x v="8"/>
    <x v="1"/>
    <x v="1"/>
    <x v="1"/>
    <x v="1"/>
    <n v="2"/>
    <x v="2"/>
    <d v="2023-02-11T00:00:00"/>
    <s v=""/>
    <n v="278500"/>
    <m/>
  </r>
  <r>
    <x v="9"/>
    <x v="2"/>
    <x v="0"/>
    <x v="1"/>
    <x v="0"/>
    <n v="1"/>
    <x v="1"/>
    <d v="2023-04-30T00:00:00"/>
    <d v="2023-07-29T00:00:00"/>
    <n v="176500"/>
    <n v="174300"/>
  </r>
  <r>
    <x v="10"/>
    <x v="3"/>
    <x v="2"/>
    <x v="2"/>
    <x v="0"/>
    <n v="2"/>
    <x v="0"/>
    <d v="2023-05-16T00:00:00"/>
    <d v="2023-07-13T00:00:00"/>
    <n v="223750"/>
    <n v="219750"/>
  </r>
  <r>
    <x v="11"/>
    <x v="4"/>
    <x v="0"/>
    <x v="3"/>
    <x v="1"/>
    <n v="1"/>
    <x v="3"/>
    <d v="2023-05-15T00:00:00"/>
    <s v=""/>
    <n v="135000"/>
    <m/>
  </r>
  <r>
    <x v="12"/>
    <x v="2"/>
    <x v="0"/>
    <x v="1"/>
    <x v="1"/>
    <n v="2"/>
    <x v="1"/>
    <d v="2023-07-05T00:00:00"/>
    <d v="2023-07-19T00:00:00"/>
    <n v="165900"/>
    <n v="168000"/>
  </r>
  <r>
    <x v="13"/>
    <x v="3"/>
    <x v="2"/>
    <x v="1"/>
    <x v="0"/>
    <n v="2"/>
    <x v="2"/>
    <d v="2023-03-15T00:00:00"/>
    <d v="2023-06-28T00:00:00"/>
    <n v="415500"/>
    <n v="419500"/>
  </r>
  <r>
    <x v="13"/>
    <x v="3"/>
    <x v="2"/>
    <x v="1"/>
    <x v="0"/>
    <n v="2"/>
    <x v="2"/>
    <d v="2023-03-15T00:00:00"/>
    <d v="2023-06-28T00:00:00"/>
    <n v="415500"/>
    <n v="419500"/>
  </r>
  <r>
    <x v="13"/>
    <x v="3"/>
    <x v="2"/>
    <x v="1"/>
    <x v="0"/>
    <n v="2"/>
    <x v="2"/>
    <d v="2023-03-15T00:00:00"/>
    <d v="2023-06-28T00:00:00"/>
    <n v="415500"/>
    <n v="419500"/>
  </r>
  <r>
    <x v="13"/>
    <x v="3"/>
    <x v="0"/>
    <x v="2"/>
    <x v="0"/>
    <n v="2"/>
    <x v="0"/>
    <d v="2023-03-11T00:00:00"/>
    <s v=""/>
    <n v="199500"/>
    <m/>
  </r>
  <r>
    <x v="14"/>
    <x v="4"/>
    <x v="0"/>
    <x v="2"/>
    <x v="1"/>
    <n v="1"/>
    <x v="3"/>
    <d v="2023-04-03T00:00:00"/>
    <d v="2023-07-19T00:00:00"/>
    <n v="175500"/>
    <n v="169500"/>
  </r>
  <r>
    <x v="15"/>
    <x v="1"/>
    <x v="2"/>
    <x v="1"/>
    <x v="0"/>
    <n v="2"/>
    <x v="0"/>
    <d v="2023-06-21T00:00:00"/>
    <d v="2023-08-15T00:00:00"/>
    <n v="319750"/>
    <n v="315750"/>
  </r>
  <r>
    <x v="16"/>
    <x v="3"/>
    <x v="3"/>
    <x v="1"/>
    <x v="0"/>
    <n v="2"/>
    <x v="2"/>
    <d v="2023-04-15T00:00:00"/>
    <s v=""/>
    <n v="289500"/>
    <m/>
  </r>
  <r>
    <x v="17"/>
    <x v="0"/>
    <x v="2"/>
    <x v="4"/>
    <x v="0"/>
    <n v="3"/>
    <x v="2"/>
    <d v="2023-02-09T00:00:00"/>
    <s v=""/>
    <n v="525750"/>
    <m/>
  </r>
  <r>
    <x v="18"/>
    <x v="0"/>
    <x v="0"/>
    <x v="0"/>
    <x v="2"/>
    <n v="2"/>
    <x v="0"/>
    <d v="2023-05-14T00:00:00"/>
    <d v="2023-08-25T00:00:00"/>
    <n v="495000"/>
    <n v="495000"/>
  </r>
  <r>
    <x v="19"/>
    <x v="1"/>
    <x v="0"/>
    <x v="1"/>
    <x v="1"/>
    <n v="2"/>
    <x v="0"/>
    <d v="2023-02-06T00:00:00"/>
    <d v="2023-07-15T00:00:00"/>
    <n v="369500"/>
    <n v="362500"/>
  </r>
  <r>
    <x v="19"/>
    <x v="1"/>
    <x v="3"/>
    <x v="2"/>
    <x v="0"/>
    <n v="1"/>
    <x v="1"/>
    <d v="2023-07-04T00:00:00"/>
    <s v=""/>
    <n v="176500"/>
    <m/>
  </r>
  <r>
    <x v="20"/>
    <x v="2"/>
    <x v="3"/>
    <x v="2"/>
    <x v="1"/>
    <n v="1"/>
    <x v="1"/>
    <d v="2023-03-02T00:00:00"/>
    <s v=""/>
    <n v="142500"/>
    <m/>
  </r>
  <r>
    <x v="13"/>
    <x v="3"/>
    <x v="2"/>
    <x v="1"/>
    <x v="0"/>
    <n v="2"/>
    <x v="2"/>
    <d v="2023-03-15T00:00:00"/>
    <d v="2023-06-28T00:00:00"/>
    <n v="415500"/>
    <n v="419500"/>
  </r>
  <r>
    <x v="21"/>
    <x v="3"/>
    <x v="2"/>
    <x v="1"/>
    <x v="0"/>
    <n v="2"/>
    <x v="2"/>
    <d v="2023-04-17T00:00:00"/>
    <d v="2023-08-13T00:00:00"/>
    <n v="314250"/>
    <n v="309750"/>
  </r>
  <r>
    <x v="22"/>
    <x v="2"/>
    <x v="2"/>
    <x v="2"/>
    <x v="1"/>
    <n v="1"/>
    <x v="1"/>
    <d v="2023-02-23T00:00:00"/>
    <s v=""/>
    <n v="178500"/>
    <m/>
  </r>
  <r>
    <x v="23"/>
    <x v="1"/>
    <x v="0"/>
    <x v="1"/>
    <x v="0"/>
    <n v="2"/>
    <x v="0"/>
    <d v="2023-07-11T00:00:00"/>
    <d v="2023-08-25T00:00:00"/>
    <n v="305000"/>
    <n v="302750"/>
  </r>
  <r>
    <x v="24"/>
    <x v="0"/>
    <x v="3"/>
    <x v="0"/>
    <x v="0"/>
    <n v="2"/>
    <x v="0"/>
    <d v="2023-04-30T00:00:00"/>
    <d v="2023-08-15T00:00:00"/>
    <n v="435000"/>
    <n v="429500"/>
  </r>
  <r>
    <x v="25"/>
    <x v="1"/>
    <x v="2"/>
    <x v="1"/>
    <x v="0"/>
    <n v="1"/>
    <x v="0"/>
    <d v="2023-03-11T00:00:00"/>
    <d v="2023-08-15T00:00:00"/>
    <n v="385000"/>
    <n v="375500"/>
  </r>
  <r>
    <x v="26"/>
    <x v="0"/>
    <x v="0"/>
    <x v="0"/>
    <x v="1"/>
    <n v="2"/>
    <x v="2"/>
    <d v="2023-03-05T00:00:00"/>
    <d v="2023-04-17T00:00:00"/>
    <n v="405000"/>
    <n v="405000"/>
  </r>
  <r>
    <x v="27"/>
    <x v="2"/>
    <x v="0"/>
    <x v="2"/>
    <x v="1"/>
    <n v="1"/>
    <x v="1"/>
    <d v="2023-02-02T00:00:00"/>
    <d v="2023-05-30T00:00:00"/>
    <n v="159000"/>
    <n v="158500"/>
  </r>
  <r>
    <x v="28"/>
    <x v="1"/>
    <x v="0"/>
    <x v="1"/>
    <x v="0"/>
    <n v="2"/>
    <x v="0"/>
    <d v="2023-02-06T00:00:00"/>
    <d v="2023-06-11T00:00:00"/>
    <n v="278000"/>
    <n v="276500"/>
  </r>
  <r>
    <x v="29"/>
    <x v="2"/>
    <x v="0"/>
    <x v="2"/>
    <x v="1"/>
    <n v="1"/>
    <x v="1"/>
    <d v="2023-01-03T00:00:00"/>
    <d v="2023-08-25T00:00:00"/>
    <n v="178600"/>
    <n v="175500"/>
  </r>
  <r>
    <x v="30"/>
    <x v="0"/>
    <x v="2"/>
    <x v="0"/>
    <x v="0"/>
    <n v="2"/>
    <x v="2"/>
    <d v="2023-02-24T00:00:00"/>
    <d v="2023-07-17T00:00:00"/>
    <n v="435000"/>
    <n v="431750"/>
  </r>
  <r>
    <x v="31"/>
    <x v="1"/>
    <x v="2"/>
    <x v="1"/>
    <x v="0"/>
    <n v="2"/>
    <x v="0"/>
    <d v="2023-01-19T00:00:00"/>
    <d v="2023-06-11T00:00:00"/>
    <n v="345500"/>
    <n v="342500"/>
  </r>
  <r>
    <x v="32"/>
    <x v="0"/>
    <x v="3"/>
    <x v="1"/>
    <x v="0"/>
    <n v="2"/>
    <x v="2"/>
    <d v="2023-02-23T00:00:00"/>
    <d v="2023-06-19T00:00:00"/>
    <n v="418500"/>
    <n v="422500"/>
  </r>
  <r>
    <x v="33"/>
    <x v="1"/>
    <x v="2"/>
    <x v="1"/>
    <x v="0"/>
    <n v="2"/>
    <x v="0"/>
    <d v="2023-05-16T00:00:00"/>
    <s v=""/>
    <n v="375500"/>
    <m/>
  </r>
  <r>
    <x v="34"/>
    <x v="2"/>
    <x v="0"/>
    <x v="2"/>
    <x v="1"/>
    <n v="1"/>
    <x v="1"/>
    <d v="2023-04-03T00:00:00"/>
    <s v=""/>
    <n v="169500"/>
    <m/>
  </r>
  <r>
    <x v="13"/>
    <x v="3"/>
    <x v="2"/>
    <x v="1"/>
    <x v="0"/>
    <n v="2"/>
    <x v="2"/>
    <d v="2023-03-15T00:00:00"/>
    <d v="2023-06-28T00:00:00"/>
    <n v="415500"/>
    <n v="419500"/>
  </r>
  <r>
    <x v="35"/>
    <x v="3"/>
    <x v="2"/>
    <x v="1"/>
    <x v="0"/>
    <n v="2"/>
    <x v="2"/>
    <d v="2023-02-15T00:00:00"/>
    <d v="2023-07-27T00:00:00"/>
    <n v="298500"/>
    <n v="298500"/>
  </r>
  <r>
    <x v="36"/>
    <x v="1"/>
    <x v="2"/>
    <x v="1"/>
    <x v="0"/>
    <n v="2"/>
    <x v="0"/>
    <d v="2023-01-11T00:00:00"/>
    <d v="2023-07-22T00:00:00"/>
    <n v="331750"/>
    <n v="330500"/>
  </r>
  <r>
    <x v="37"/>
    <x v="0"/>
    <x v="3"/>
    <x v="0"/>
    <x v="0"/>
    <n v="2"/>
    <x v="0"/>
    <d v="2023-02-03T00:00:00"/>
    <d v="2023-06-11T00:00:00"/>
    <n v="385500"/>
    <n v="383500"/>
  </r>
  <r>
    <x v="38"/>
    <x v="1"/>
    <x v="2"/>
    <x v="1"/>
    <x v="0"/>
    <n v="2"/>
    <x v="0"/>
    <d v="2023-03-26T00:00:00"/>
    <d v="2023-08-03T00:00:00"/>
    <n v="322500"/>
    <n v="319500"/>
  </r>
  <r>
    <x v="39"/>
    <x v="1"/>
    <x v="0"/>
    <x v="0"/>
    <x v="0"/>
    <n v="1"/>
    <x v="0"/>
    <d v="2023-02-05T00:00:00"/>
    <d v="2023-05-16T00:00:00"/>
    <n v="365500"/>
    <n v="365500"/>
  </r>
  <r>
    <x v="40"/>
    <x v="0"/>
    <x v="0"/>
    <x v="1"/>
    <x v="1"/>
    <n v="2"/>
    <x v="1"/>
    <d v="2023-01-14T00:00:00"/>
    <s v=""/>
    <n v="312750"/>
    <m/>
  </r>
  <r>
    <x v="41"/>
    <x v="0"/>
    <x v="0"/>
    <x v="1"/>
    <x v="0"/>
    <n v="2"/>
    <x v="0"/>
    <d v="2022-12-24T00:00:00"/>
    <d v="2023-07-04T00:00:00"/>
    <n v="309500"/>
    <n v="304500"/>
  </r>
  <r>
    <x v="42"/>
    <x v="2"/>
    <x v="2"/>
    <x v="2"/>
    <x v="1"/>
    <n v="1"/>
    <x v="1"/>
    <d v="2023-04-15T00:00:00"/>
    <d v="2023-08-05T00:00:00"/>
    <n v="204500"/>
    <n v="203900"/>
  </r>
  <r>
    <x v="43"/>
    <x v="1"/>
    <x v="0"/>
    <x v="1"/>
    <x v="0"/>
    <n v="2"/>
    <x v="0"/>
    <d v="2023-01-04T00:00:00"/>
    <s v=""/>
    <n v="225500"/>
    <m/>
  </r>
  <r>
    <x v="13"/>
    <x v="3"/>
    <x v="2"/>
    <x v="1"/>
    <x v="0"/>
    <n v="2"/>
    <x v="2"/>
    <d v="2023-03-15T00:00:00"/>
    <d v="2023-06-28T00:00:00"/>
    <n v="415500"/>
    <n v="419500"/>
  </r>
  <r>
    <x v="44"/>
    <x v="1"/>
    <x v="2"/>
    <x v="2"/>
    <x v="0"/>
    <n v="2"/>
    <x v="0"/>
    <d v="2023-03-01T00:00:00"/>
    <d v="2023-04-05T00:00:00"/>
    <n v="209500"/>
    <n v="209500"/>
  </r>
  <r>
    <x v="45"/>
    <x v="3"/>
    <x v="3"/>
    <x v="1"/>
    <x v="0"/>
    <n v="2"/>
    <x v="2"/>
    <d v="2023-04-12T00:00:00"/>
    <d v="2023-07-15T00:00:00"/>
    <n v="272500"/>
    <n v="271500"/>
  </r>
  <r>
    <x v="46"/>
    <x v="0"/>
    <x v="2"/>
    <x v="0"/>
    <x v="0"/>
    <n v="2"/>
    <x v="2"/>
    <d v="2023-04-30T00:00:00"/>
    <d v="2023-08-25T00:00:00"/>
    <n v="389500"/>
    <n v="395000"/>
  </r>
  <r>
    <x v="47"/>
    <x v="1"/>
    <x v="0"/>
    <x v="1"/>
    <x v="0"/>
    <n v="1"/>
    <x v="0"/>
    <d v="2022-12-06T00:00:00"/>
    <d v="2023-07-23T00:00:00"/>
    <n v="348500"/>
    <n v="349500"/>
  </r>
  <r>
    <x v="48"/>
    <x v="3"/>
    <x v="0"/>
    <x v="2"/>
    <x v="1"/>
    <n v="1"/>
    <x v="1"/>
    <d v="2023-08-01T00:00:00"/>
    <d v="2023-09-15T00:00:00"/>
    <n v="299950"/>
    <n v="299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
    <n v="3"/>
    <x v="0"/>
    <x v="0"/>
    <s v=""/>
    <n v="345000"/>
    <m/>
    <x v="0"/>
  </r>
  <r>
    <x v="1"/>
    <x v="1"/>
    <x v="1"/>
    <x v="1"/>
    <n v="1"/>
    <n v="2"/>
    <x v="1"/>
    <x v="1"/>
    <d v="2023-08-01T00:00:00"/>
    <n v="245000"/>
    <n v="238500"/>
    <x v="1"/>
  </r>
  <r>
    <x v="2"/>
    <x v="2"/>
    <x v="2"/>
    <x v="2"/>
    <n v="1"/>
    <n v="2"/>
    <x v="1"/>
    <x v="2"/>
    <d v="2023-06-19T00:00:00"/>
    <n v="199000"/>
    <n v="199000"/>
    <x v="0"/>
  </r>
  <r>
    <x v="3"/>
    <x v="0"/>
    <x v="0"/>
    <x v="0"/>
    <n v="2"/>
    <n v="2"/>
    <x v="2"/>
    <x v="3"/>
    <d v="2023-07-23T00:00:00"/>
    <n v="398000"/>
    <n v="387500"/>
    <x v="2"/>
  </r>
  <r>
    <x v="4"/>
    <x v="1"/>
    <x v="0"/>
    <x v="1"/>
    <n v="1"/>
    <n v="2"/>
    <x v="0"/>
    <x v="4"/>
    <d v="2024-06-19T00:00:00"/>
    <n v="329000"/>
    <n v="319500"/>
    <x v="0"/>
  </r>
  <r>
    <x v="5"/>
    <x v="0"/>
    <x v="3"/>
    <x v="0"/>
    <n v="2"/>
    <n v="3"/>
    <x v="2"/>
    <x v="5"/>
    <s v=""/>
    <n v="478500"/>
    <m/>
    <x v="1"/>
  </r>
  <r>
    <x v="6"/>
    <x v="2"/>
    <x v="0"/>
    <x v="2"/>
    <n v="1"/>
    <n v="2"/>
    <x v="1"/>
    <x v="6"/>
    <d v="2022-07-16T00:00:00"/>
    <n v="213000"/>
    <n v="199500"/>
    <x v="0"/>
  </r>
  <r>
    <x v="7"/>
    <x v="1"/>
    <x v="0"/>
    <x v="1"/>
    <n v="2"/>
    <n v="2"/>
    <x v="0"/>
    <x v="7"/>
    <d v="2023-08-18T00:00:00"/>
    <n v="278500"/>
    <n v="277000"/>
    <x v="2"/>
  </r>
  <r>
    <x v="8"/>
    <x v="1"/>
    <x v="1"/>
    <x v="1"/>
    <n v="1"/>
    <n v="2"/>
    <x v="2"/>
    <x v="8"/>
    <s v=""/>
    <n v="278500"/>
    <m/>
    <x v="0"/>
  </r>
  <r>
    <x v="9"/>
    <x v="2"/>
    <x v="0"/>
    <x v="1"/>
    <n v="2"/>
    <n v="1"/>
    <x v="1"/>
    <x v="9"/>
    <d v="2023-07-29T00:00:00"/>
    <n v="176500"/>
    <n v="174300"/>
    <x v="0"/>
  </r>
  <r>
    <x v="10"/>
    <x v="3"/>
    <x v="2"/>
    <x v="2"/>
    <n v="2"/>
    <n v="2"/>
    <x v="0"/>
    <x v="10"/>
    <d v="2023-07-13T00:00:00"/>
    <n v="223750"/>
    <n v="219750"/>
    <x v="2"/>
  </r>
  <r>
    <x v="11"/>
    <x v="4"/>
    <x v="0"/>
    <x v="3"/>
    <n v="1"/>
    <n v="1"/>
    <x v="3"/>
    <x v="11"/>
    <s v=""/>
    <n v="135000"/>
    <m/>
    <x v="3"/>
  </r>
  <r>
    <x v="12"/>
    <x v="2"/>
    <x v="0"/>
    <x v="1"/>
    <n v="1"/>
    <n v="2"/>
    <x v="1"/>
    <x v="12"/>
    <d v="2023-07-19T00:00:00"/>
    <n v="165900"/>
    <n v="168000"/>
    <x v="0"/>
  </r>
  <r>
    <x v="13"/>
    <x v="3"/>
    <x v="2"/>
    <x v="1"/>
    <n v="2"/>
    <n v="2"/>
    <x v="2"/>
    <x v="13"/>
    <d v="2023-06-28T00:00:00"/>
    <n v="415500"/>
    <n v="419500"/>
    <x v="0"/>
  </r>
  <r>
    <x v="13"/>
    <x v="3"/>
    <x v="2"/>
    <x v="1"/>
    <n v="2"/>
    <n v="2"/>
    <x v="2"/>
    <x v="13"/>
    <d v="2023-06-28T00:00:00"/>
    <n v="415500"/>
    <n v="419500"/>
    <x v="0"/>
  </r>
  <r>
    <x v="13"/>
    <x v="3"/>
    <x v="2"/>
    <x v="1"/>
    <n v="2"/>
    <n v="2"/>
    <x v="2"/>
    <x v="13"/>
    <d v="2023-06-28T00:00:00"/>
    <n v="415500"/>
    <n v="419500"/>
    <x v="0"/>
  </r>
  <r>
    <x v="13"/>
    <x v="3"/>
    <x v="0"/>
    <x v="2"/>
    <n v="2"/>
    <n v="2"/>
    <x v="0"/>
    <x v="14"/>
    <s v=""/>
    <n v="199500"/>
    <m/>
    <x v="0"/>
  </r>
  <r>
    <x v="14"/>
    <x v="4"/>
    <x v="0"/>
    <x v="2"/>
    <n v="1"/>
    <n v="1"/>
    <x v="3"/>
    <x v="15"/>
    <d v="2023-07-19T00:00:00"/>
    <n v="175500"/>
    <n v="169500"/>
    <x v="1"/>
  </r>
  <r>
    <x v="15"/>
    <x v="1"/>
    <x v="2"/>
    <x v="1"/>
    <n v="2"/>
    <n v="2"/>
    <x v="0"/>
    <x v="16"/>
    <d v="2023-08-15T00:00:00"/>
    <n v="319750"/>
    <n v="315750"/>
    <x v="2"/>
  </r>
  <r>
    <x v="16"/>
    <x v="3"/>
    <x v="3"/>
    <x v="1"/>
    <n v="2"/>
    <n v="2"/>
    <x v="2"/>
    <x v="17"/>
    <s v=""/>
    <n v="289500"/>
    <m/>
    <x v="1"/>
  </r>
  <r>
    <x v="17"/>
    <x v="0"/>
    <x v="2"/>
    <x v="4"/>
    <n v="2"/>
    <n v="3"/>
    <x v="2"/>
    <x v="18"/>
    <s v=""/>
    <n v="525750"/>
    <m/>
    <x v="0"/>
  </r>
  <r>
    <x v="18"/>
    <x v="0"/>
    <x v="0"/>
    <x v="0"/>
    <n v="3"/>
    <n v="2"/>
    <x v="0"/>
    <x v="19"/>
    <d v="2023-08-25T00:00:00"/>
    <n v="495000"/>
    <n v="495000"/>
    <x v="0"/>
  </r>
  <r>
    <x v="19"/>
    <x v="1"/>
    <x v="0"/>
    <x v="1"/>
    <n v="1"/>
    <n v="2"/>
    <x v="0"/>
    <x v="20"/>
    <d v="2023-07-15T00:00:00"/>
    <n v="369500"/>
    <n v="362500"/>
    <x v="2"/>
  </r>
  <r>
    <x v="19"/>
    <x v="1"/>
    <x v="3"/>
    <x v="2"/>
    <n v="2"/>
    <n v="1"/>
    <x v="1"/>
    <x v="21"/>
    <s v=""/>
    <n v="176500"/>
    <m/>
    <x v="2"/>
  </r>
  <r>
    <x v="20"/>
    <x v="2"/>
    <x v="3"/>
    <x v="2"/>
    <n v="1"/>
    <n v="1"/>
    <x v="1"/>
    <x v="22"/>
    <s v=""/>
    <n v="142500"/>
    <m/>
    <x v="3"/>
  </r>
  <r>
    <x v="13"/>
    <x v="3"/>
    <x v="2"/>
    <x v="1"/>
    <n v="2"/>
    <n v="2"/>
    <x v="2"/>
    <x v="13"/>
    <d v="2023-06-28T00:00:00"/>
    <n v="415500"/>
    <n v="419500"/>
    <x v="0"/>
  </r>
  <r>
    <x v="21"/>
    <x v="3"/>
    <x v="2"/>
    <x v="1"/>
    <n v="2"/>
    <n v="2"/>
    <x v="2"/>
    <x v="23"/>
    <d v="2023-08-13T00:00:00"/>
    <n v="314250"/>
    <n v="309750"/>
    <x v="3"/>
  </r>
  <r>
    <x v="22"/>
    <x v="2"/>
    <x v="2"/>
    <x v="2"/>
    <n v="1"/>
    <n v="1"/>
    <x v="1"/>
    <x v="24"/>
    <s v=""/>
    <n v="178500"/>
    <m/>
    <x v="0"/>
  </r>
  <r>
    <x v="23"/>
    <x v="1"/>
    <x v="0"/>
    <x v="1"/>
    <n v="2"/>
    <n v="2"/>
    <x v="0"/>
    <x v="25"/>
    <d v="2023-08-25T00:00:00"/>
    <n v="305000"/>
    <n v="302750"/>
    <x v="0"/>
  </r>
  <r>
    <x v="24"/>
    <x v="0"/>
    <x v="3"/>
    <x v="0"/>
    <n v="2"/>
    <n v="2"/>
    <x v="0"/>
    <x v="9"/>
    <d v="2023-08-15T00:00:00"/>
    <n v="435000"/>
    <n v="429500"/>
    <x v="2"/>
  </r>
  <r>
    <x v="25"/>
    <x v="1"/>
    <x v="2"/>
    <x v="1"/>
    <n v="2"/>
    <n v="1"/>
    <x v="0"/>
    <x v="14"/>
    <d v="2023-08-15T00:00:00"/>
    <n v="385000"/>
    <n v="375500"/>
    <x v="0"/>
  </r>
  <r>
    <x v="26"/>
    <x v="0"/>
    <x v="0"/>
    <x v="0"/>
    <n v="1"/>
    <n v="2"/>
    <x v="2"/>
    <x v="6"/>
    <d v="2023-04-17T00:00:00"/>
    <n v="405000"/>
    <n v="405000"/>
    <x v="3"/>
  </r>
  <r>
    <x v="27"/>
    <x v="2"/>
    <x v="0"/>
    <x v="2"/>
    <n v="1"/>
    <n v="1"/>
    <x v="1"/>
    <x v="26"/>
    <d v="2023-05-30T00:00:00"/>
    <n v="159000"/>
    <n v="158500"/>
    <x v="4"/>
  </r>
  <r>
    <x v="28"/>
    <x v="1"/>
    <x v="0"/>
    <x v="1"/>
    <n v="2"/>
    <n v="2"/>
    <x v="0"/>
    <x v="20"/>
    <d v="2023-06-11T00:00:00"/>
    <n v="278000"/>
    <n v="276500"/>
    <x v="2"/>
  </r>
  <r>
    <x v="29"/>
    <x v="2"/>
    <x v="0"/>
    <x v="2"/>
    <n v="1"/>
    <n v="1"/>
    <x v="1"/>
    <x v="27"/>
    <d v="2023-08-25T00:00:00"/>
    <n v="178600"/>
    <n v="175500"/>
    <x v="0"/>
  </r>
  <r>
    <x v="30"/>
    <x v="0"/>
    <x v="2"/>
    <x v="0"/>
    <n v="2"/>
    <n v="2"/>
    <x v="2"/>
    <x v="28"/>
    <d v="2023-07-17T00:00:00"/>
    <n v="435000"/>
    <n v="431750"/>
    <x v="0"/>
  </r>
  <r>
    <x v="31"/>
    <x v="1"/>
    <x v="2"/>
    <x v="1"/>
    <n v="2"/>
    <n v="2"/>
    <x v="0"/>
    <x v="29"/>
    <d v="2023-06-11T00:00:00"/>
    <n v="345500"/>
    <n v="342500"/>
    <x v="0"/>
  </r>
  <r>
    <x v="32"/>
    <x v="0"/>
    <x v="3"/>
    <x v="1"/>
    <n v="2"/>
    <n v="2"/>
    <x v="2"/>
    <x v="24"/>
    <d v="2023-06-19T00:00:00"/>
    <n v="418500"/>
    <n v="422500"/>
    <x v="2"/>
  </r>
  <r>
    <x v="33"/>
    <x v="1"/>
    <x v="2"/>
    <x v="1"/>
    <n v="2"/>
    <n v="2"/>
    <x v="0"/>
    <x v="10"/>
    <s v=""/>
    <n v="375500"/>
    <m/>
    <x v="2"/>
  </r>
  <r>
    <x v="34"/>
    <x v="2"/>
    <x v="0"/>
    <x v="2"/>
    <n v="1"/>
    <n v="1"/>
    <x v="1"/>
    <x v="15"/>
    <s v=""/>
    <n v="169500"/>
    <m/>
    <x v="0"/>
  </r>
  <r>
    <x v="13"/>
    <x v="3"/>
    <x v="2"/>
    <x v="1"/>
    <n v="2"/>
    <n v="2"/>
    <x v="2"/>
    <x v="13"/>
    <d v="2023-06-28T00:00:00"/>
    <n v="415500"/>
    <n v="419500"/>
    <x v="0"/>
  </r>
  <r>
    <x v="35"/>
    <x v="3"/>
    <x v="2"/>
    <x v="1"/>
    <n v="2"/>
    <n v="2"/>
    <x v="2"/>
    <x v="30"/>
    <d v="2023-07-27T00:00:00"/>
    <n v="298500"/>
    <n v="298500"/>
    <x v="0"/>
  </r>
  <r>
    <x v="36"/>
    <x v="1"/>
    <x v="2"/>
    <x v="1"/>
    <n v="2"/>
    <n v="2"/>
    <x v="0"/>
    <x v="31"/>
    <d v="2023-07-22T00:00:00"/>
    <n v="331750"/>
    <n v="330500"/>
    <x v="0"/>
  </r>
  <r>
    <x v="37"/>
    <x v="0"/>
    <x v="3"/>
    <x v="0"/>
    <n v="2"/>
    <n v="2"/>
    <x v="0"/>
    <x v="32"/>
    <d v="2023-06-11T00:00:00"/>
    <n v="385500"/>
    <n v="383500"/>
    <x v="2"/>
  </r>
  <r>
    <x v="38"/>
    <x v="1"/>
    <x v="2"/>
    <x v="1"/>
    <n v="2"/>
    <n v="2"/>
    <x v="0"/>
    <x v="33"/>
    <d v="2023-08-03T00:00:00"/>
    <n v="322500"/>
    <n v="319500"/>
    <x v="0"/>
  </r>
  <r>
    <x v="39"/>
    <x v="1"/>
    <x v="0"/>
    <x v="0"/>
    <n v="2"/>
    <n v="1"/>
    <x v="0"/>
    <x v="34"/>
    <d v="2023-05-16T00:00:00"/>
    <n v="365500"/>
    <n v="365500"/>
    <x v="0"/>
  </r>
  <r>
    <x v="40"/>
    <x v="0"/>
    <x v="0"/>
    <x v="1"/>
    <n v="1"/>
    <n v="2"/>
    <x v="1"/>
    <x v="35"/>
    <s v=""/>
    <n v="312750"/>
    <m/>
    <x v="2"/>
  </r>
  <r>
    <x v="41"/>
    <x v="0"/>
    <x v="0"/>
    <x v="1"/>
    <n v="2"/>
    <n v="2"/>
    <x v="0"/>
    <x v="36"/>
    <d v="2023-07-04T00:00:00"/>
    <n v="309500"/>
    <n v="304500"/>
    <x v="0"/>
  </r>
  <r>
    <x v="42"/>
    <x v="2"/>
    <x v="2"/>
    <x v="2"/>
    <n v="1"/>
    <n v="1"/>
    <x v="1"/>
    <x v="17"/>
    <d v="2023-08-05T00:00:00"/>
    <n v="204500"/>
    <n v="203900"/>
    <x v="1"/>
  </r>
  <r>
    <x v="43"/>
    <x v="1"/>
    <x v="0"/>
    <x v="1"/>
    <n v="2"/>
    <n v="2"/>
    <x v="0"/>
    <x v="37"/>
    <s v=""/>
    <n v="225500"/>
    <m/>
    <x v="0"/>
  </r>
  <r>
    <x v="13"/>
    <x v="3"/>
    <x v="2"/>
    <x v="1"/>
    <n v="2"/>
    <n v="2"/>
    <x v="2"/>
    <x v="13"/>
    <d v="2023-06-28T00:00:00"/>
    <n v="415500"/>
    <n v="419500"/>
    <x v="0"/>
  </r>
  <r>
    <x v="44"/>
    <x v="1"/>
    <x v="2"/>
    <x v="2"/>
    <n v="2"/>
    <n v="2"/>
    <x v="0"/>
    <x v="38"/>
    <d v="2023-04-05T00:00:00"/>
    <n v="209500"/>
    <n v="209500"/>
    <x v="0"/>
  </r>
  <r>
    <x v="45"/>
    <x v="3"/>
    <x v="3"/>
    <x v="1"/>
    <n v="2"/>
    <n v="2"/>
    <x v="2"/>
    <x v="39"/>
    <d v="2023-07-15T00:00:00"/>
    <n v="272500"/>
    <n v="271500"/>
    <x v="2"/>
  </r>
  <r>
    <x v="46"/>
    <x v="0"/>
    <x v="2"/>
    <x v="0"/>
    <n v="2"/>
    <n v="2"/>
    <x v="2"/>
    <x v="9"/>
    <d v="2023-08-25T00:00:00"/>
    <n v="389500"/>
    <n v="395000"/>
    <x v="5"/>
  </r>
  <r>
    <x v="47"/>
    <x v="1"/>
    <x v="0"/>
    <x v="1"/>
    <n v="2"/>
    <n v="1"/>
    <x v="0"/>
    <x v="40"/>
    <d v="2023-07-23T00:00:00"/>
    <n v="348500"/>
    <n v="349500"/>
    <x v="0"/>
  </r>
  <r>
    <x v="48"/>
    <x v="3"/>
    <x v="0"/>
    <x v="2"/>
    <n v="1"/>
    <n v="1"/>
    <x v="1"/>
    <x v="41"/>
    <d v="2023-09-15T00:00:00"/>
    <n v="299950"/>
    <n v="2999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5868D-C616-42F9-9F5A-B9B2CF7DF519}" name="PivotTable1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pivotFields count="12">
    <pivotField showAll="0"/>
    <pivotField showAll="0"/>
    <pivotField axis="axisCol" showAll="0">
      <items count="5">
        <item x="2"/>
        <item x="3"/>
        <item x="0"/>
        <item x="1"/>
        <item t="default"/>
      </items>
    </pivotField>
    <pivotField showAll="0"/>
    <pivotField showAll="0"/>
    <pivotField showAll="0"/>
    <pivotField showAll="0"/>
    <pivotField numFmtId="14" showAll="0"/>
    <pivotField showAll="0"/>
    <pivotField dataField="1" numFmtId="164" showAll="0"/>
    <pivotField showAll="0"/>
    <pivotField axis="axisRow" showAll="0">
      <items count="7">
        <item x="0"/>
        <item x="2"/>
        <item x="5"/>
        <item x="4"/>
        <item x="1"/>
        <item x="3"/>
        <item t="default"/>
      </items>
    </pivotField>
  </pivotFields>
  <rowFields count="1">
    <field x="11"/>
  </rowFields>
  <rowItems count="7">
    <i>
      <x/>
    </i>
    <i>
      <x v="1"/>
    </i>
    <i>
      <x v="2"/>
    </i>
    <i>
      <x v="3"/>
    </i>
    <i>
      <x v="4"/>
    </i>
    <i>
      <x v="5"/>
    </i>
    <i t="grand">
      <x/>
    </i>
  </rowItems>
  <colFields count="1">
    <field x="2"/>
  </colFields>
  <colItems count="5">
    <i>
      <x/>
    </i>
    <i>
      <x v="1"/>
    </i>
    <i>
      <x v="2"/>
    </i>
    <i>
      <x v="3"/>
    </i>
    <i t="grand">
      <x/>
    </i>
  </colItem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CC06B-E75C-4C8B-B9DF-26ECEDD5A394}"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Q18" firstHeaderRow="1" firstDataRow="2" firstDataCol="1" rowPageCount="2"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items count="4">
        <item x="1"/>
        <item x="0"/>
        <item x="2"/>
        <item t="default"/>
      </items>
    </pivotField>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2">
    <i>
      <x v="8"/>
    </i>
    <i>
      <x v="16"/>
    </i>
    <i>
      <x v="18"/>
    </i>
    <i>
      <x v="20"/>
    </i>
    <i>
      <x v="25"/>
    </i>
    <i>
      <x v="30"/>
    </i>
    <i>
      <x v="33"/>
    </i>
    <i>
      <x v="35"/>
    </i>
    <i>
      <x v="38"/>
    </i>
    <i>
      <x v="42"/>
    </i>
    <i>
      <x v="47"/>
    </i>
    <i t="grand">
      <x/>
    </i>
  </rowItems>
  <colFields count="1">
    <field x="6"/>
  </colFields>
  <colItems count="3">
    <i>
      <x/>
    </i>
    <i>
      <x v="1"/>
    </i>
    <i t="grand">
      <x/>
    </i>
  </colItems>
  <pageFields count="2">
    <pageField fld="3" hier="-1"/>
    <pageField fld="2" hier="-1"/>
  </pageFields>
  <dataFields count="1">
    <dataField name="Sum of Ask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6"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D17"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multipleItemSelectionAllowed="1"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items count="43">
        <item x="40"/>
        <item x="36"/>
        <item x="27"/>
        <item x="37"/>
        <item x="31"/>
        <item x="35"/>
        <item x="1"/>
        <item x="29"/>
        <item x="26"/>
        <item x="32"/>
        <item x="34"/>
        <item x="20"/>
        <item x="18"/>
        <item x="8"/>
        <item x="30"/>
        <item x="24"/>
        <item x="28"/>
        <item x="38"/>
        <item x="22"/>
        <item x="6"/>
        <item x="14"/>
        <item x="13"/>
        <item x="33"/>
        <item x="15"/>
        <item x="39"/>
        <item x="5"/>
        <item x="17"/>
        <item x="23"/>
        <item x="2"/>
        <item x="7"/>
        <item x="9"/>
        <item x="19"/>
        <item x="11"/>
        <item x="10"/>
        <item x="0"/>
        <item x="4"/>
        <item x="16"/>
        <item x="21"/>
        <item x="12"/>
        <item x="25"/>
        <item x="41"/>
        <item x="3"/>
        <item t="default"/>
      </items>
    </pivotField>
    <pivotField showAll="0"/>
    <pivotField dataField="1" numFmtId="164" showAll="0"/>
    <pivotField showAll="0"/>
    <pivotField showAll="0">
      <items count="7">
        <item x="0"/>
        <item x="2"/>
        <item x="5"/>
        <item x="4"/>
        <item x="1"/>
        <item x="3"/>
        <item t="default"/>
      </items>
    </pivotField>
  </pivotFields>
  <rowFields count="1">
    <field x="0"/>
  </rowFields>
  <rowItems count="11">
    <i>
      <x v="8"/>
    </i>
    <i>
      <x v="18"/>
    </i>
    <i>
      <x v="20"/>
    </i>
    <i>
      <x v="25"/>
    </i>
    <i>
      <x v="30"/>
    </i>
    <i>
      <x v="33"/>
    </i>
    <i>
      <x v="35"/>
    </i>
    <i>
      <x v="38"/>
    </i>
    <i>
      <x v="42"/>
    </i>
    <i>
      <x v="47"/>
    </i>
    <i t="grand">
      <x/>
    </i>
  </rowItems>
  <colFields count="1">
    <field x="6"/>
  </colFields>
  <colItems count="3">
    <i>
      <x/>
    </i>
    <i>
      <x v="1"/>
    </i>
    <i t="grand">
      <x/>
    </i>
  </colItems>
  <pageFields count="3">
    <pageField fld="1" item="1" hier="-1"/>
    <pageField fld="3" hier="-1"/>
    <pageField fld="2" hier="-1"/>
  </pageFields>
  <dataFields count="1">
    <dataField name="Sum of Asking Price" fld="9" baseField="0" baseItem="0" numFmtId="164"/>
  </dataFields>
  <pivotTableStyleInfo name="PivotStyleLight16" showRowHeaders="1" showColHeaders="1" showRowStripes="0" showColStripes="0" showLastColumn="1"/>
  <filters count="1">
    <filter fld="7" type="dateBetween" evalOrder="-1" id="6" name="Date on Market">
      <autoFilter ref="A1">
        <filterColumn colId="0">
          <customFilters and="1">
            <customFilter operator="greaterThanOrEqual" val="44866"/>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F7530-BB16-40B5-99B7-907BC6BF0559}" name="PivotTable6"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E10"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multipleItemSelectionAllowed="1" showAll="0">
      <items count="5">
        <item x="2"/>
        <item x="3"/>
        <item x="0"/>
        <item x="1"/>
        <item t="default"/>
      </items>
    </pivotField>
    <pivotField axis="axisPage" multipleItemSelectionAllowed="1" showAll="0">
      <items count="6">
        <item h="1" x="3"/>
        <item x="2"/>
        <item x="1"/>
        <item h="1" x="0"/>
        <item h="1" x="4"/>
        <item t="default"/>
      </items>
    </pivotField>
    <pivotField showAll="0"/>
    <pivotField showAll="0"/>
    <pivotField axis="axisCol" showAll="0">
      <items count="5">
        <item x="2"/>
        <item x="0"/>
        <item x="3"/>
        <item x="1"/>
        <item t="default"/>
      </items>
    </pivotField>
    <pivotField numFmtId="14" showAll="0">
      <items count="43">
        <item x="40"/>
        <item x="36"/>
        <item x="27"/>
        <item x="37"/>
        <item x="31"/>
        <item x="35"/>
        <item x="1"/>
        <item x="29"/>
        <item x="26"/>
        <item x="32"/>
        <item x="34"/>
        <item x="20"/>
        <item x="18"/>
        <item x="8"/>
        <item x="30"/>
        <item x="24"/>
        <item x="28"/>
        <item x="38"/>
        <item x="22"/>
        <item x="6"/>
        <item x="14"/>
        <item x="13"/>
        <item x="33"/>
        <item x="15"/>
        <item x="39"/>
        <item x="5"/>
        <item x="17"/>
        <item x="23"/>
        <item x="2"/>
        <item x="7"/>
        <item x="9"/>
        <item x="19"/>
        <item x="11"/>
        <item x="10"/>
        <item x="0"/>
        <item x="4"/>
        <item x="16"/>
        <item x="21"/>
        <item x="12"/>
        <item x="25"/>
        <item x="41"/>
        <item x="3"/>
        <item t="default"/>
      </items>
    </pivotField>
    <pivotField showAll="0"/>
    <pivotField dataField="1" numFmtId="164" showAll="0"/>
    <pivotField showAll="0"/>
    <pivotField showAll="0">
      <items count="7">
        <item x="0"/>
        <item x="2"/>
        <item x="5"/>
        <item x="4"/>
        <item x="1"/>
        <item x="3"/>
        <item t="default"/>
      </items>
    </pivotField>
  </pivotFields>
  <rowFields count="1">
    <field x="0"/>
  </rowFields>
  <rowItems count="4">
    <i>
      <x v="2"/>
    </i>
    <i>
      <x v="27"/>
    </i>
    <i>
      <x v="34"/>
    </i>
    <i t="grand">
      <x/>
    </i>
  </rowItems>
  <colFields count="1">
    <field x="6"/>
  </colFields>
  <colItems count="4">
    <i>
      <x/>
    </i>
    <i>
      <x v="1"/>
    </i>
    <i>
      <x v="3"/>
    </i>
    <i t="grand">
      <x/>
    </i>
  </colItems>
  <pageFields count="3">
    <pageField fld="1" item="1" hier="-1"/>
    <pageField fld="3" hier="-1"/>
    <pageField fld="2" hier="-1"/>
  </pageFields>
  <dataFields count="1">
    <dataField name="Sum of Asking Price" fld="9" baseField="0" baseItem="0" numFmtId="164"/>
  </dataFields>
  <pivotTableStyleInfo name="PivotStyleLight16" showRowHeaders="1" showColHeaders="1" showRowStripes="0" showColStripes="0" showLastColumn="1"/>
  <filters count="1">
    <filter fld="7" type="dateBetween" evalOrder="-1" id="6" name="Date on Market">
      <autoFilter ref="A1">
        <filterColumn colId="0">
          <customFilters and="1">
            <customFilter operator="greaterThanOrEqual" val="44866"/>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1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6"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x="1"/>
        <item h="1" x="2"/>
        <item t="default"/>
      </items>
    </pivotField>
    <pivotField axis="axisPage" showAll="0">
      <items count="5">
        <item x="2"/>
        <item x="3"/>
        <item x="0"/>
        <item x="1"/>
        <item t="default"/>
      </items>
    </pivotField>
    <pivotField axis="axisPage" multipleItemSelectionAllowed="1" showAll="0">
      <items count="6">
        <item h="1" x="3"/>
        <item h="1" x="2"/>
        <item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10">
    <i>
      <x v="8"/>
    </i>
    <i>
      <x v="11"/>
    </i>
    <i>
      <x v="12"/>
    </i>
    <i>
      <x v="18"/>
    </i>
    <i>
      <x v="22"/>
    </i>
    <i>
      <x v="24"/>
    </i>
    <i>
      <x v="28"/>
    </i>
    <i>
      <x v="32"/>
    </i>
    <i>
      <x v="38"/>
    </i>
    <i t="grand">
      <x/>
    </i>
  </rowItems>
  <colFields count="1">
    <field x="6"/>
  </colFields>
  <colItems count="3">
    <i>
      <x/>
    </i>
    <i>
      <x v="1"/>
    </i>
    <i t="grand">
      <x/>
    </i>
  </colItems>
  <pageFields count="3">
    <pageField fld="1" hier="-1"/>
    <pageField fld="3" hier="-1"/>
    <pageField fld="2" item="0"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10"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0"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4">
    <i>
      <x v="30"/>
    </i>
    <i>
      <x v="33"/>
    </i>
    <i>
      <x v="42"/>
    </i>
    <i t="grand">
      <x/>
    </i>
  </rowItems>
  <colFields count="1">
    <field x="6"/>
  </colFields>
  <colItems count="3">
    <i>
      <x/>
    </i>
    <i>
      <x v="1"/>
    </i>
    <i t="grand">
      <x/>
    </i>
  </colItems>
  <pageFields count="3">
    <pageField fld="1" item="1" hier="-1"/>
    <pageField fld="3" hier="-1"/>
    <pageField fld="2" item="1"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9"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1"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5">
    <i>
      <x v="20"/>
    </i>
    <i>
      <x v="25"/>
    </i>
    <i>
      <x v="35"/>
    </i>
    <i>
      <x v="47"/>
    </i>
    <i t="grand">
      <x/>
    </i>
  </rowItems>
  <colFields count="1">
    <field x="6"/>
  </colFields>
  <colItems count="3">
    <i>
      <x/>
    </i>
    <i>
      <x v="1"/>
    </i>
    <i t="grand">
      <x/>
    </i>
  </colItems>
  <pageFields count="3">
    <pageField fld="1" item="1" hier="-1"/>
    <pageField fld="3" hier="-1"/>
    <pageField fld="2" item="2"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1">
    <i t="grand">
      <x/>
    </i>
  </rowItems>
  <colFields count="1">
    <field x="6"/>
  </colFields>
  <colItems count="1">
    <i t="grand">
      <x/>
    </i>
  </colItems>
  <pageFields count="3">
    <pageField fld="1" item="1" hier="-1"/>
    <pageField fld="3" hier="-1"/>
    <pageField fld="2" item="3"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A8FABD0-F777-400A-A465-C218600BEE5C}" sourceName="Type">
  <pivotTables>
    <pivotTable tabId="9" name="PivotTable11"/>
  </pivotTables>
  <data>
    <tabular pivotCacheId="510069047">
      <items count="5">
        <i x="3"/>
        <i x="0" s="1"/>
        <i x="1" s="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 xr10:uid="{3BE874F2-CD75-4CA6-946C-C958791CA3A0}" sourceName="No Bedrooms">
  <pivotTables>
    <pivotTable tabId="9" name="PivotTable11"/>
  </pivotTables>
  <data>
    <tabular pivotCacheId="510069047">
      <items count="5">
        <i x="2"/>
        <i x="1" s="1"/>
        <i x="0" s="1"/>
        <i x="4"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1" xr10:uid="{D5F0B276-28B9-4783-BA9F-C8E67CFB7C7B}" sourceName="No Bedrooms">
  <pivotTables>
    <pivotTable tabId="4" name="PivotTable6"/>
  </pivotTables>
  <data>
    <tabular pivotCacheId="510069047">
      <items count="5">
        <i x="1"/>
        <i x="0" s="1"/>
        <i x="4" s="1"/>
        <i x="3"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11" xr10:uid="{3234A26F-DC7E-404F-BCAF-F1C3A6D9F4AF}" sourceName="No Bedrooms">
  <pivotTables>
    <pivotTable tabId="12" name="PivotTable6"/>
  </pivotTables>
  <data>
    <tabular pivotCacheId="510069047">
      <items count="5">
        <i x="1" s="1"/>
        <i x="0"/>
        <i x="4"/>
        <i x="3"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Bedrooms 1" xr10:uid="{E59A347A-305B-4F9F-896F-39338D816F7A}" cache="Slicer_No_Bedrooms1" caption="No Bedroom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Bedrooms 2" xr10:uid="{B479F364-7044-485F-A659-3A2C38A212E4}" cache="Slicer_No_Bedrooms11" caption="No Bedroom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A6B97EAD-3FFB-46AE-AC32-63A0170039B1}" cache="Slicer_Type" caption="Type" rowHeight="241300"/>
  <slicer name="No Bedrooms" xr10:uid="{F0B48E1F-91AF-4EFB-AF8F-0084697EA02B}" cache="Slicer_No_Bedrooms" caption="No Bedroom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n_Market1" xr10:uid="{DB3E87F4-9684-4468-8090-F1E950CC026E}" sourceName="Date on Market">
  <pivotTables>
    <pivotTable tabId="12" name="PivotTable6"/>
  </pivotTables>
  <state minimalRefreshVersion="6" lastRefreshVersion="6" pivotCacheId="510069047" filterType="dateBetween">
    <selection startDate="2022-11-01T00:00:00" endDate="2023-03-31T00:00:00"/>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n Market 1" xr10:uid="{0D6AA3F5-17A0-44BD-AAA5-03886F508625}" cache="NativeTimeline_Date_on_Market1" caption="Date on Market" level="2" selectionLevel="2" scrollPosition="2022-10-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0BC0-D1F6-4FD7-A992-09AB4DD4E53D}">
  <dimension ref="A2:G32"/>
  <sheetViews>
    <sheetView showGridLines="0" topLeftCell="A7" workbookViewId="0">
      <selection activeCell="C34" sqref="C34"/>
    </sheetView>
  </sheetViews>
  <sheetFormatPr defaultRowHeight="14.5"/>
  <cols>
    <col min="2" max="2" width="51.81640625" bestFit="1" customWidth="1"/>
    <col min="3" max="3" width="29.81640625" bestFit="1" customWidth="1"/>
  </cols>
  <sheetData>
    <row r="2" spans="1:7">
      <c r="A2" s="13" t="s">
        <v>81</v>
      </c>
      <c r="B2" s="11" t="s">
        <v>80</v>
      </c>
      <c r="C2" s="12" t="s">
        <v>76</v>
      </c>
    </row>
    <row r="3" spans="1:7">
      <c r="C3" s="12" t="s">
        <v>77</v>
      </c>
    </row>
    <row r="4" spans="1:7">
      <c r="C4" s="12" t="s">
        <v>78</v>
      </c>
    </row>
    <row r="5" spans="1:7">
      <c r="C5" s="12" t="s">
        <v>79</v>
      </c>
    </row>
    <row r="7" spans="1:7">
      <c r="B7" s="11" t="s">
        <v>82</v>
      </c>
      <c r="C7" s="11"/>
    </row>
    <row r="8" spans="1:7">
      <c r="B8" s="11"/>
      <c r="C8" s="11"/>
    </row>
    <row r="9" spans="1:7">
      <c r="B9" s="11" t="s">
        <v>84</v>
      </c>
      <c r="C9" s="11"/>
      <c r="D9" s="11"/>
      <c r="E9" s="11"/>
      <c r="F9" s="11"/>
      <c r="G9" s="11"/>
    </row>
    <row r="10" spans="1:7">
      <c r="B10" s="11" t="s">
        <v>83</v>
      </c>
      <c r="C10" s="11"/>
      <c r="D10" s="11"/>
      <c r="E10" s="11"/>
      <c r="F10" s="11"/>
      <c r="G10" s="11"/>
    </row>
    <row r="11" spans="1:7">
      <c r="B11" s="11"/>
      <c r="C11" s="11"/>
      <c r="D11" s="11"/>
      <c r="E11" s="11"/>
      <c r="F11" s="11"/>
      <c r="G11" s="11"/>
    </row>
    <row r="12" spans="1:7">
      <c r="D12" s="11"/>
      <c r="E12" s="11"/>
      <c r="F12" s="11"/>
      <c r="G12" s="11"/>
    </row>
    <row r="13" spans="1:7" ht="15" thickBot="1">
      <c r="A13" s="13" t="s">
        <v>85</v>
      </c>
      <c r="B13" s="11" t="s">
        <v>86</v>
      </c>
    </row>
    <row r="14" spans="1:7">
      <c r="B14" s="14" t="s">
        <v>87</v>
      </c>
      <c r="C14" s="15" t="s">
        <v>88</v>
      </c>
    </row>
    <row r="15" spans="1:7">
      <c r="B15" s="16" t="s">
        <v>89</v>
      </c>
      <c r="C15" s="17" t="s">
        <v>90</v>
      </c>
    </row>
    <row r="16" spans="1:7">
      <c r="B16" s="18" t="s">
        <v>91</v>
      </c>
      <c r="C16" s="19" t="s">
        <v>92</v>
      </c>
    </row>
    <row r="17" spans="2:3">
      <c r="B17" s="16" t="s">
        <v>93</v>
      </c>
      <c r="C17" s="17" t="s">
        <v>94</v>
      </c>
    </row>
    <row r="18" spans="2:3" ht="20.5" thickBot="1">
      <c r="B18" s="20" t="s">
        <v>95</v>
      </c>
      <c r="C18" s="21" t="s">
        <v>96</v>
      </c>
    </row>
    <row r="20" spans="2:3">
      <c r="B20" s="11" t="s">
        <v>102</v>
      </c>
    </row>
    <row r="22" spans="2:3">
      <c r="B22" s="11" t="s">
        <v>103</v>
      </c>
    </row>
    <row r="23" spans="2:3">
      <c r="B23" t="s">
        <v>97</v>
      </c>
    </row>
    <row r="25" spans="2:3" ht="29">
      <c r="B25" s="23" t="s">
        <v>104</v>
      </c>
    </row>
    <row r="26" spans="2:3" ht="29">
      <c r="B26" s="22"/>
      <c r="C26" s="23" t="s">
        <v>98</v>
      </c>
    </row>
    <row r="27" spans="2:3">
      <c r="C27" s="23" t="s">
        <v>99</v>
      </c>
    </row>
    <row r="29" spans="2:3" ht="29">
      <c r="B29" s="23" t="s">
        <v>105</v>
      </c>
    </row>
    <row r="30" spans="2:3">
      <c r="B30" s="22"/>
    </row>
    <row r="31" spans="2:3">
      <c r="B31" s="23" t="s">
        <v>100</v>
      </c>
    </row>
    <row r="32" spans="2:3">
      <c r="B32" s="23"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A5CC-20DF-4F8C-A211-D56581A5A45F}">
  <dimension ref="A3:F11"/>
  <sheetViews>
    <sheetView workbookViewId="0">
      <selection activeCell="A5" sqref="A5:A9"/>
    </sheetView>
  </sheetViews>
  <sheetFormatPr defaultRowHeight="14.5"/>
  <cols>
    <col min="2" max="2" width="15.26953125" bestFit="1" customWidth="1"/>
    <col min="3" max="4" width="9.90625" bestFit="1" customWidth="1"/>
    <col min="6" max="6" width="10.90625" bestFit="1" customWidth="1"/>
  </cols>
  <sheetData>
    <row r="3" spans="1:6">
      <c r="A3" s="24" t="s">
        <v>110</v>
      </c>
      <c r="B3" s="24" t="s">
        <v>108</v>
      </c>
    </row>
    <row r="4" spans="1:6">
      <c r="A4" s="24" t="s">
        <v>106</v>
      </c>
      <c r="B4" t="s">
        <v>72</v>
      </c>
      <c r="C4" t="s">
        <v>73</v>
      </c>
      <c r="D4" t="s">
        <v>70</v>
      </c>
      <c r="E4" t="s">
        <v>71</v>
      </c>
      <c r="F4" t="s">
        <v>107</v>
      </c>
    </row>
    <row r="5" spans="1:6">
      <c r="A5" s="25" t="s">
        <v>113</v>
      </c>
      <c r="B5" s="26">
        <v>5724000</v>
      </c>
      <c r="C5" s="26"/>
      <c r="D5" s="26">
        <v>4125950</v>
      </c>
      <c r="E5" s="26">
        <v>278500</v>
      </c>
      <c r="F5" s="26">
        <v>10128450</v>
      </c>
    </row>
    <row r="6" spans="1:6">
      <c r="A6" s="25" t="s">
        <v>114</v>
      </c>
      <c r="B6" s="26">
        <v>919000</v>
      </c>
      <c r="C6" s="26">
        <v>1688000</v>
      </c>
      <c r="D6" s="26">
        <v>1636750</v>
      </c>
      <c r="E6" s="26"/>
      <c r="F6" s="26">
        <v>4243750</v>
      </c>
    </row>
    <row r="7" spans="1:6">
      <c r="A7" s="25" t="s">
        <v>115</v>
      </c>
      <c r="B7" s="26">
        <v>389500</v>
      </c>
      <c r="C7" s="26"/>
      <c r="D7" s="26"/>
      <c r="E7" s="26"/>
      <c r="F7" s="26">
        <v>389500</v>
      </c>
    </row>
    <row r="8" spans="1:6">
      <c r="A8" s="25" t="s">
        <v>116</v>
      </c>
      <c r="B8" s="26"/>
      <c r="C8" s="26"/>
      <c r="D8" s="26">
        <v>159000</v>
      </c>
      <c r="E8" s="26"/>
      <c r="F8" s="26">
        <v>159000</v>
      </c>
    </row>
    <row r="9" spans="1:6">
      <c r="A9" s="25" t="s">
        <v>117</v>
      </c>
      <c r="B9" s="26">
        <v>204500</v>
      </c>
      <c r="C9" s="26">
        <v>768000</v>
      </c>
      <c r="D9" s="26">
        <v>175500</v>
      </c>
      <c r="E9" s="26">
        <v>245000</v>
      </c>
      <c r="F9" s="26">
        <v>1393000</v>
      </c>
    </row>
    <row r="10" spans="1:6">
      <c r="A10" s="25" t="s">
        <v>118</v>
      </c>
      <c r="B10" s="26">
        <v>314250</v>
      </c>
      <c r="C10" s="26">
        <v>142500</v>
      </c>
      <c r="D10" s="26">
        <v>540000</v>
      </c>
      <c r="E10" s="26"/>
      <c r="F10" s="26">
        <v>996750</v>
      </c>
    </row>
    <row r="11" spans="1:6">
      <c r="A11" s="25" t="s">
        <v>107</v>
      </c>
      <c r="B11" s="26">
        <v>7551250</v>
      </c>
      <c r="C11" s="26">
        <v>2598500</v>
      </c>
      <c r="D11" s="26">
        <v>6637200</v>
      </c>
      <c r="E11" s="26">
        <v>523500</v>
      </c>
      <c r="F11" s="26">
        <v>17310450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topLeftCell="E3" zoomScale="80" zoomScaleNormal="80" workbookViewId="0">
      <selection activeCell="N21" sqref="N21"/>
    </sheetView>
  </sheetViews>
  <sheetFormatPr defaultRowHeight="14.5"/>
  <cols>
    <col min="1" max="1" width="10.90625" customWidth="1"/>
    <col min="2" max="2" width="13.90625" bestFit="1" customWidth="1"/>
    <col min="3" max="3" width="13.90625" customWidth="1"/>
    <col min="4" max="4" width="9.453125" style="3" customWidth="1"/>
    <col min="5" max="5" width="10.90625" style="3" customWidth="1"/>
    <col min="6" max="6" width="9.08984375" style="3" customWidth="1"/>
    <col min="7" max="7" width="8.90625" style="3" customWidth="1"/>
    <col min="8" max="8" width="12.08984375" customWidth="1"/>
    <col min="9" max="9" width="11.90625" customWidth="1"/>
    <col min="10" max="10" width="11.453125" customWidth="1"/>
    <col min="11" max="11" width="11.36328125" bestFit="1" customWidth="1"/>
    <col min="12" max="12" width="9.453125" customWidth="1"/>
    <col min="14" max="14" width="18.1796875" bestFit="1" customWidth="1"/>
    <col min="15" max="15" width="16.453125" bestFit="1" customWidth="1"/>
    <col min="16" max="17" width="10.36328125" bestFit="1" customWidth="1"/>
    <col min="18" max="18" width="8.7265625" bestFit="1" customWidth="1"/>
    <col min="19" max="19" width="11.36328125" bestFit="1" customWidth="1"/>
  </cols>
  <sheetData>
    <row r="1" spans="1:17" ht="18.5">
      <c r="A1" s="2" t="s">
        <v>9</v>
      </c>
    </row>
    <row r="2" spans="1:17">
      <c r="N2" s="24" t="s">
        <v>2</v>
      </c>
      <c r="O2" t="s">
        <v>111</v>
      </c>
    </row>
    <row r="3" spans="1:17" s="7" customFormat="1" ht="43.5">
      <c r="A3" s="5" t="s">
        <v>0</v>
      </c>
      <c r="B3" s="5" t="s">
        <v>1</v>
      </c>
      <c r="C3" s="5" t="s">
        <v>69</v>
      </c>
      <c r="D3" s="6" t="s">
        <v>2</v>
      </c>
      <c r="E3" s="6" t="s">
        <v>3</v>
      </c>
      <c r="F3" s="6" t="s">
        <v>4</v>
      </c>
      <c r="G3" s="6" t="s">
        <v>5</v>
      </c>
      <c r="H3" s="8" t="s">
        <v>10</v>
      </c>
      <c r="I3" s="8" t="s">
        <v>11</v>
      </c>
      <c r="J3" s="8" t="s">
        <v>12</v>
      </c>
      <c r="K3" s="8" t="s">
        <v>13</v>
      </c>
      <c r="L3" s="8" t="s">
        <v>112</v>
      </c>
      <c r="N3" s="24" t="s">
        <v>69</v>
      </c>
      <c r="O3" t="s">
        <v>109</v>
      </c>
    </row>
    <row r="4" spans="1:17">
      <c r="A4" s="1" t="s">
        <v>6</v>
      </c>
      <c r="B4" s="1" t="s">
        <v>7</v>
      </c>
      <c r="C4" s="1" t="s">
        <v>70</v>
      </c>
      <c r="D4" s="4">
        <v>4</v>
      </c>
      <c r="E4" s="4">
        <v>2</v>
      </c>
      <c r="F4" s="4">
        <v>3</v>
      </c>
      <c r="G4" s="4" t="s">
        <v>8</v>
      </c>
      <c r="H4" s="9">
        <v>45072</v>
      </c>
      <c r="I4" s="1" t="s">
        <v>75</v>
      </c>
      <c r="J4" s="10">
        <v>345000</v>
      </c>
      <c r="K4" s="10"/>
      <c r="L4" t="str">
        <f>LEFT(A4,4)</f>
        <v>SK13</v>
      </c>
    </row>
    <row r="5" spans="1:17">
      <c r="A5" s="1" t="s">
        <v>14</v>
      </c>
      <c r="B5" s="1" t="s">
        <v>15</v>
      </c>
      <c r="C5" s="1" t="s">
        <v>71</v>
      </c>
      <c r="D5" s="4">
        <v>3</v>
      </c>
      <c r="E5" s="4">
        <v>1</v>
      </c>
      <c r="F5" s="4">
        <v>2</v>
      </c>
      <c r="G5" s="4" t="s">
        <v>16</v>
      </c>
      <c r="H5" s="9">
        <v>44944</v>
      </c>
      <c r="I5" s="9">
        <v>45139</v>
      </c>
      <c r="J5" s="10">
        <v>245000</v>
      </c>
      <c r="K5" s="10">
        <v>238500</v>
      </c>
      <c r="L5" t="str">
        <f t="shared" ref="L5:L59" si="0">LEFT(A5,4)</f>
        <v>SK22</v>
      </c>
      <c r="N5" s="24" t="s">
        <v>110</v>
      </c>
      <c r="O5" s="24" t="s">
        <v>108</v>
      </c>
    </row>
    <row r="6" spans="1:17">
      <c r="A6" s="1" t="s">
        <v>17</v>
      </c>
      <c r="B6" s="1" t="s">
        <v>18</v>
      </c>
      <c r="C6" s="1" t="s">
        <v>72</v>
      </c>
      <c r="D6" s="4">
        <v>2</v>
      </c>
      <c r="E6" s="4">
        <v>1</v>
      </c>
      <c r="F6" s="4">
        <v>2</v>
      </c>
      <c r="G6" s="4" t="s">
        <v>16</v>
      </c>
      <c r="H6" s="9">
        <v>45040</v>
      </c>
      <c r="I6" s="9">
        <v>45096</v>
      </c>
      <c r="J6" s="10">
        <v>199000</v>
      </c>
      <c r="K6" s="10">
        <v>199000</v>
      </c>
      <c r="L6" t="str">
        <f t="shared" si="0"/>
        <v>SK13</v>
      </c>
      <c r="N6" s="24" t="s">
        <v>106</v>
      </c>
      <c r="O6" t="s">
        <v>20</v>
      </c>
      <c r="P6" t="s">
        <v>8</v>
      </c>
      <c r="Q6" t="s">
        <v>107</v>
      </c>
    </row>
    <row r="7" spans="1:17">
      <c r="A7" s="1" t="s">
        <v>19</v>
      </c>
      <c r="B7" s="1" t="s">
        <v>7</v>
      </c>
      <c r="C7" s="1" t="s">
        <v>70</v>
      </c>
      <c r="D7" s="4">
        <v>4</v>
      </c>
      <c r="E7" s="4">
        <v>2</v>
      </c>
      <c r="F7" s="4">
        <v>2</v>
      </c>
      <c r="G7" s="4" t="s">
        <v>20</v>
      </c>
      <c r="H7" s="9">
        <v>45400</v>
      </c>
      <c r="I7" s="9">
        <v>45130</v>
      </c>
      <c r="J7" s="10">
        <v>398000</v>
      </c>
      <c r="K7" s="10">
        <v>387500</v>
      </c>
      <c r="L7" t="str">
        <f t="shared" si="0"/>
        <v>SK14</v>
      </c>
      <c r="N7" s="25" t="s">
        <v>37</v>
      </c>
      <c r="O7">
        <v>525750</v>
      </c>
      <c r="Q7">
        <v>525750</v>
      </c>
    </row>
    <row r="8" spans="1:17">
      <c r="A8" s="1" t="s">
        <v>21</v>
      </c>
      <c r="B8" s="1" t="s">
        <v>15</v>
      </c>
      <c r="C8" s="1" t="s">
        <v>70</v>
      </c>
      <c r="D8" s="4">
        <v>3</v>
      </c>
      <c r="E8" s="4">
        <v>1</v>
      </c>
      <c r="F8" s="4">
        <v>2</v>
      </c>
      <c r="G8" s="4" t="s">
        <v>8</v>
      </c>
      <c r="H8" s="9">
        <v>45075</v>
      </c>
      <c r="I8" s="9">
        <v>45462</v>
      </c>
      <c r="J8" s="10">
        <v>329000</v>
      </c>
      <c r="K8" s="10">
        <v>319500</v>
      </c>
      <c r="L8" t="str">
        <f t="shared" si="0"/>
        <v>SK13</v>
      </c>
      <c r="N8" s="25" t="s">
        <v>59</v>
      </c>
      <c r="P8">
        <v>365500</v>
      </c>
      <c r="Q8">
        <v>365500</v>
      </c>
    </row>
    <row r="9" spans="1:17">
      <c r="A9" s="1" t="s">
        <v>22</v>
      </c>
      <c r="B9" s="1" t="s">
        <v>7</v>
      </c>
      <c r="C9" s="1" t="s">
        <v>73</v>
      </c>
      <c r="D9" s="4">
        <v>4</v>
      </c>
      <c r="E9" s="4">
        <v>2</v>
      </c>
      <c r="F9" s="4">
        <v>3</v>
      </c>
      <c r="G9" s="4" t="s">
        <v>20</v>
      </c>
      <c r="H9" s="9">
        <v>45029</v>
      </c>
      <c r="I9" s="1" t="s">
        <v>75</v>
      </c>
      <c r="J9" s="10">
        <v>478500</v>
      </c>
      <c r="K9" s="10"/>
      <c r="L9" t="str">
        <f t="shared" si="0"/>
        <v>SK22</v>
      </c>
      <c r="N9" s="25" t="s">
        <v>50</v>
      </c>
      <c r="O9">
        <v>435000</v>
      </c>
      <c r="Q9">
        <v>435000</v>
      </c>
    </row>
    <row r="10" spans="1:17">
      <c r="A10" s="1" t="s">
        <v>23</v>
      </c>
      <c r="B10" s="1" t="s">
        <v>18</v>
      </c>
      <c r="C10" s="1" t="s">
        <v>70</v>
      </c>
      <c r="D10" s="4">
        <v>2</v>
      </c>
      <c r="E10" s="4">
        <v>1</v>
      </c>
      <c r="F10" s="4">
        <v>2</v>
      </c>
      <c r="G10" s="4" t="s">
        <v>16</v>
      </c>
      <c r="H10" s="9">
        <v>44990</v>
      </c>
      <c r="I10" s="9">
        <v>44758</v>
      </c>
      <c r="J10" s="10">
        <v>213000</v>
      </c>
      <c r="K10" s="10">
        <v>199500</v>
      </c>
      <c r="L10" t="str">
        <f t="shared" si="0"/>
        <v>SK13</v>
      </c>
      <c r="N10" s="25" t="s">
        <v>6</v>
      </c>
      <c r="P10">
        <v>345000</v>
      </c>
      <c r="Q10">
        <v>345000</v>
      </c>
    </row>
    <row r="11" spans="1:17">
      <c r="A11" s="1" t="s">
        <v>24</v>
      </c>
      <c r="B11" s="1" t="s">
        <v>15</v>
      </c>
      <c r="C11" s="1" t="s">
        <v>70</v>
      </c>
      <c r="D11" s="4">
        <v>3</v>
      </c>
      <c r="E11" s="4">
        <v>2</v>
      </c>
      <c r="F11" s="4">
        <v>2</v>
      </c>
      <c r="G11" s="4" t="s">
        <v>8</v>
      </c>
      <c r="H11" s="9">
        <v>45045</v>
      </c>
      <c r="I11" s="9">
        <v>45156</v>
      </c>
      <c r="J11" s="10">
        <v>278500</v>
      </c>
      <c r="K11" s="10">
        <v>277000</v>
      </c>
      <c r="L11" t="str">
        <f t="shared" si="0"/>
        <v>SK14</v>
      </c>
      <c r="N11" s="25" t="s">
        <v>38</v>
      </c>
      <c r="P11">
        <v>495000</v>
      </c>
      <c r="Q11">
        <v>495000</v>
      </c>
    </row>
    <row r="12" spans="1:17">
      <c r="A12" s="1" t="s">
        <v>25</v>
      </c>
      <c r="B12" s="1" t="s">
        <v>15</v>
      </c>
      <c r="C12" s="1" t="s">
        <v>71</v>
      </c>
      <c r="D12" s="4">
        <v>3</v>
      </c>
      <c r="E12" s="4">
        <v>1</v>
      </c>
      <c r="F12" s="4">
        <v>2</v>
      </c>
      <c r="G12" s="4" t="s">
        <v>20</v>
      </c>
      <c r="H12" s="9">
        <v>44968</v>
      </c>
      <c r="I12" s="1" t="s">
        <v>75</v>
      </c>
      <c r="J12" s="10">
        <v>278500</v>
      </c>
      <c r="K12" s="10"/>
      <c r="L12" t="str">
        <f t="shared" si="0"/>
        <v>SK13</v>
      </c>
      <c r="N12" s="25" t="s">
        <v>57</v>
      </c>
      <c r="P12">
        <v>385500</v>
      </c>
      <c r="Q12">
        <v>385500</v>
      </c>
    </row>
    <row r="13" spans="1:17">
      <c r="A13" s="1" t="s">
        <v>26</v>
      </c>
      <c r="B13" s="1" t="s">
        <v>18</v>
      </c>
      <c r="C13" s="1" t="s">
        <v>70</v>
      </c>
      <c r="D13" s="4">
        <v>3</v>
      </c>
      <c r="E13" s="4">
        <v>2</v>
      </c>
      <c r="F13" s="4">
        <v>1</v>
      </c>
      <c r="G13" s="4" t="s">
        <v>16</v>
      </c>
      <c r="H13" s="9">
        <v>45046</v>
      </c>
      <c r="I13" s="9">
        <v>45136</v>
      </c>
      <c r="J13" s="10">
        <v>176500</v>
      </c>
      <c r="K13" s="10">
        <v>174300</v>
      </c>
      <c r="L13" t="str">
        <f t="shared" si="0"/>
        <v>SK13</v>
      </c>
      <c r="N13" s="25" t="s">
        <v>44</v>
      </c>
      <c r="P13">
        <v>435000</v>
      </c>
      <c r="Q13">
        <v>435000</v>
      </c>
    </row>
    <row r="14" spans="1:17">
      <c r="A14" s="1" t="s">
        <v>27</v>
      </c>
      <c r="B14" s="1" t="s">
        <v>28</v>
      </c>
      <c r="C14" s="1" t="s">
        <v>72</v>
      </c>
      <c r="D14" s="4">
        <v>2</v>
      </c>
      <c r="E14" s="4">
        <v>2</v>
      </c>
      <c r="F14" s="4">
        <v>2</v>
      </c>
      <c r="G14" s="4" t="s">
        <v>8</v>
      </c>
      <c r="H14" s="9">
        <v>45062</v>
      </c>
      <c r="I14" s="9">
        <v>45120</v>
      </c>
      <c r="J14" s="10">
        <v>223750</v>
      </c>
      <c r="K14" s="10">
        <v>219750</v>
      </c>
      <c r="L14" t="str">
        <f t="shared" si="0"/>
        <v>SK14</v>
      </c>
      <c r="N14" s="25" t="s">
        <v>19</v>
      </c>
      <c r="O14">
        <v>398000</v>
      </c>
      <c r="Q14">
        <v>398000</v>
      </c>
    </row>
    <row r="15" spans="1:17">
      <c r="A15" s="1" t="s">
        <v>29</v>
      </c>
      <c r="B15" s="1" t="s">
        <v>30</v>
      </c>
      <c r="C15" s="1" t="s">
        <v>70</v>
      </c>
      <c r="D15" s="4">
        <v>1</v>
      </c>
      <c r="E15" s="4">
        <v>1</v>
      </c>
      <c r="F15" s="4">
        <v>1</v>
      </c>
      <c r="G15" s="4" t="s">
        <v>31</v>
      </c>
      <c r="H15" s="9">
        <v>45061</v>
      </c>
      <c r="I15" s="1" t="s">
        <v>75</v>
      </c>
      <c r="J15" s="10">
        <v>135000</v>
      </c>
      <c r="K15" s="10"/>
      <c r="L15" t="str">
        <f t="shared" si="0"/>
        <v>SK23</v>
      </c>
      <c r="N15" s="25" t="s">
        <v>66</v>
      </c>
      <c r="O15">
        <v>389500</v>
      </c>
      <c r="Q15">
        <v>389500</v>
      </c>
    </row>
    <row r="16" spans="1:17">
      <c r="A16" s="1" t="s">
        <v>32</v>
      </c>
      <c r="B16" s="1" t="s">
        <v>18</v>
      </c>
      <c r="C16" s="1" t="s">
        <v>70</v>
      </c>
      <c r="D16" s="4">
        <v>3</v>
      </c>
      <c r="E16" s="4">
        <v>1</v>
      </c>
      <c r="F16" s="4">
        <v>2</v>
      </c>
      <c r="G16" s="4" t="s">
        <v>16</v>
      </c>
      <c r="H16" s="9">
        <v>45112</v>
      </c>
      <c r="I16" s="9">
        <v>45126</v>
      </c>
      <c r="J16" s="10">
        <v>165900</v>
      </c>
      <c r="K16" s="10">
        <v>168000</v>
      </c>
      <c r="L16" t="str">
        <f t="shared" si="0"/>
        <v>SK13</v>
      </c>
      <c r="N16" s="25" t="s">
        <v>22</v>
      </c>
      <c r="O16">
        <v>478500</v>
      </c>
      <c r="Q16">
        <v>478500</v>
      </c>
    </row>
    <row r="17" spans="1:17">
      <c r="A17" s="1" t="s">
        <v>33</v>
      </c>
      <c r="B17" s="1" t="s">
        <v>28</v>
      </c>
      <c r="C17" s="1" t="s">
        <v>72</v>
      </c>
      <c r="D17" s="4">
        <v>3</v>
      </c>
      <c r="E17" s="4">
        <v>2</v>
      </c>
      <c r="F17" s="4">
        <v>2</v>
      </c>
      <c r="G17" s="4" t="s">
        <v>20</v>
      </c>
      <c r="H17" s="9">
        <v>45000</v>
      </c>
      <c r="I17" s="9">
        <v>45105</v>
      </c>
      <c r="J17" s="10">
        <v>415500</v>
      </c>
      <c r="K17" s="10">
        <v>419500</v>
      </c>
      <c r="L17" t="str">
        <f t="shared" si="0"/>
        <v>SK13</v>
      </c>
      <c r="N17" s="25" t="s">
        <v>46</v>
      </c>
      <c r="O17">
        <v>405000</v>
      </c>
      <c r="Q17">
        <v>405000</v>
      </c>
    </row>
    <row r="18" spans="1:17">
      <c r="A18" s="1" t="s">
        <v>33</v>
      </c>
      <c r="B18" s="1" t="s">
        <v>28</v>
      </c>
      <c r="C18" s="1" t="s">
        <v>72</v>
      </c>
      <c r="D18" s="4">
        <v>3</v>
      </c>
      <c r="E18" s="4">
        <v>2</v>
      </c>
      <c r="F18" s="4">
        <v>2</v>
      </c>
      <c r="G18" s="4" t="s">
        <v>20</v>
      </c>
      <c r="H18" s="9">
        <v>45000</v>
      </c>
      <c r="I18" s="9">
        <v>45105</v>
      </c>
      <c r="J18" s="10">
        <v>415500</v>
      </c>
      <c r="K18" s="10">
        <v>419500</v>
      </c>
      <c r="L18" t="str">
        <f t="shared" si="0"/>
        <v>SK13</v>
      </c>
      <c r="N18" s="25" t="s">
        <v>107</v>
      </c>
      <c r="O18">
        <v>2631750</v>
      </c>
      <c r="P18">
        <v>2026000</v>
      </c>
      <c r="Q18">
        <v>4657750</v>
      </c>
    </row>
    <row r="19" spans="1:17">
      <c r="A19" s="1" t="s">
        <v>33</v>
      </c>
      <c r="B19" s="1" t="s">
        <v>28</v>
      </c>
      <c r="C19" s="1" t="s">
        <v>72</v>
      </c>
      <c r="D19" s="4">
        <v>3</v>
      </c>
      <c r="E19" s="4">
        <v>2</v>
      </c>
      <c r="F19" s="4">
        <v>2</v>
      </c>
      <c r="G19" s="4" t="s">
        <v>20</v>
      </c>
      <c r="H19" s="9">
        <v>45000</v>
      </c>
      <c r="I19" s="9">
        <v>45105</v>
      </c>
      <c r="J19" s="10">
        <v>415500</v>
      </c>
      <c r="K19" s="10">
        <v>419500</v>
      </c>
      <c r="L19" t="str">
        <f t="shared" si="0"/>
        <v>SK13</v>
      </c>
    </row>
    <row r="20" spans="1:17">
      <c r="A20" s="1" t="s">
        <v>33</v>
      </c>
      <c r="B20" s="1" t="s">
        <v>28</v>
      </c>
      <c r="C20" s="1" t="s">
        <v>70</v>
      </c>
      <c r="D20" s="4">
        <v>2</v>
      </c>
      <c r="E20" s="4">
        <v>2</v>
      </c>
      <c r="F20" s="4">
        <v>2</v>
      </c>
      <c r="G20" s="4" t="s">
        <v>8</v>
      </c>
      <c r="H20" s="9">
        <v>44996</v>
      </c>
      <c r="I20" s="9" t="s">
        <v>75</v>
      </c>
      <c r="J20" s="10">
        <v>199500</v>
      </c>
      <c r="K20" s="10"/>
      <c r="L20" t="str">
        <f t="shared" si="0"/>
        <v>SK13</v>
      </c>
    </row>
    <row r="21" spans="1:17">
      <c r="A21" s="1" t="s">
        <v>34</v>
      </c>
      <c r="B21" s="1" t="s">
        <v>30</v>
      </c>
      <c r="C21" s="1" t="s">
        <v>70</v>
      </c>
      <c r="D21" s="4">
        <v>2</v>
      </c>
      <c r="E21" s="4">
        <v>1</v>
      </c>
      <c r="F21" s="4">
        <v>1</v>
      </c>
      <c r="G21" s="4" t="s">
        <v>31</v>
      </c>
      <c r="H21" s="9">
        <v>45019</v>
      </c>
      <c r="I21" s="9">
        <v>45126</v>
      </c>
      <c r="J21" s="10">
        <v>175500</v>
      </c>
      <c r="K21" s="10">
        <v>169500</v>
      </c>
      <c r="L21" t="str">
        <f t="shared" si="0"/>
        <v>SK22</v>
      </c>
    </row>
    <row r="22" spans="1:17">
      <c r="A22" s="1" t="s">
        <v>35</v>
      </c>
      <c r="B22" s="1" t="s">
        <v>15</v>
      </c>
      <c r="C22" s="1" t="s">
        <v>72</v>
      </c>
      <c r="D22" s="4">
        <v>3</v>
      </c>
      <c r="E22" s="4">
        <v>2</v>
      </c>
      <c r="F22" s="4">
        <v>2</v>
      </c>
      <c r="G22" s="4" t="s">
        <v>8</v>
      </c>
      <c r="H22" s="9">
        <v>45098</v>
      </c>
      <c r="I22" s="9">
        <v>45153</v>
      </c>
      <c r="J22" s="10">
        <v>319750</v>
      </c>
      <c r="K22" s="10">
        <v>315750</v>
      </c>
      <c r="L22" t="str">
        <f t="shared" si="0"/>
        <v>SK14</v>
      </c>
    </row>
    <row r="23" spans="1:17">
      <c r="A23" s="1" t="s">
        <v>36</v>
      </c>
      <c r="B23" s="1" t="s">
        <v>28</v>
      </c>
      <c r="C23" s="1" t="s">
        <v>73</v>
      </c>
      <c r="D23" s="4">
        <v>3</v>
      </c>
      <c r="E23" s="4">
        <v>2</v>
      </c>
      <c r="F23" s="4">
        <v>2</v>
      </c>
      <c r="G23" s="4" t="s">
        <v>20</v>
      </c>
      <c r="H23" s="9">
        <v>45031</v>
      </c>
      <c r="I23" s="1" t="s">
        <v>75</v>
      </c>
      <c r="J23" s="10">
        <v>289500</v>
      </c>
      <c r="K23" s="10"/>
      <c r="L23" t="str">
        <f t="shared" si="0"/>
        <v>SK22</v>
      </c>
    </row>
    <row r="24" spans="1:17">
      <c r="A24" s="1" t="s">
        <v>37</v>
      </c>
      <c r="B24" s="1" t="s">
        <v>7</v>
      </c>
      <c r="C24" s="1" t="s">
        <v>72</v>
      </c>
      <c r="D24" s="4">
        <v>5</v>
      </c>
      <c r="E24" s="4">
        <v>2</v>
      </c>
      <c r="F24" s="4">
        <v>3</v>
      </c>
      <c r="G24" s="4" t="s">
        <v>20</v>
      </c>
      <c r="H24" s="9">
        <v>44966</v>
      </c>
      <c r="I24" s="1" t="s">
        <v>75</v>
      </c>
      <c r="J24" s="10">
        <v>525750</v>
      </c>
      <c r="K24" s="10"/>
      <c r="L24" t="str">
        <f t="shared" si="0"/>
        <v>SK13</v>
      </c>
    </row>
    <row r="25" spans="1:17">
      <c r="A25" s="1" t="s">
        <v>38</v>
      </c>
      <c r="B25" s="1" t="s">
        <v>7</v>
      </c>
      <c r="C25" s="1" t="s">
        <v>70</v>
      </c>
      <c r="D25" s="4">
        <v>4</v>
      </c>
      <c r="E25" s="4">
        <v>3</v>
      </c>
      <c r="F25" s="4">
        <v>2</v>
      </c>
      <c r="G25" s="4" t="s">
        <v>8</v>
      </c>
      <c r="H25" s="9">
        <v>45060</v>
      </c>
      <c r="I25" s="9">
        <v>45163</v>
      </c>
      <c r="J25" s="10">
        <v>495000</v>
      </c>
      <c r="K25" s="10">
        <v>495000</v>
      </c>
      <c r="L25" t="str">
        <f t="shared" si="0"/>
        <v>SK13</v>
      </c>
    </row>
    <row r="26" spans="1:17">
      <c r="A26" s="1" t="s">
        <v>39</v>
      </c>
      <c r="B26" s="1" t="s">
        <v>15</v>
      </c>
      <c r="C26" s="1" t="s">
        <v>70</v>
      </c>
      <c r="D26" s="4">
        <v>3</v>
      </c>
      <c r="E26" s="4">
        <v>1</v>
      </c>
      <c r="F26" s="4">
        <v>2</v>
      </c>
      <c r="G26" s="4" t="s">
        <v>8</v>
      </c>
      <c r="H26" s="9">
        <v>44963</v>
      </c>
      <c r="I26" s="9">
        <v>45122</v>
      </c>
      <c r="J26" s="10">
        <v>369500</v>
      </c>
      <c r="K26" s="10">
        <v>362500</v>
      </c>
      <c r="L26" t="str">
        <f t="shared" si="0"/>
        <v>SK14</v>
      </c>
    </row>
    <row r="27" spans="1:17">
      <c r="A27" s="1" t="s">
        <v>39</v>
      </c>
      <c r="B27" s="1" t="s">
        <v>15</v>
      </c>
      <c r="C27" s="1" t="s">
        <v>73</v>
      </c>
      <c r="D27" s="4">
        <v>2</v>
      </c>
      <c r="E27" s="4">
        <v>2</v>
      </c>
      <c r="F27" s="4">
        <v>1</v>
      </c>
      <c r="G27" s="4" t="s">
        <v>74</v>
      </c>
      <c r="H27" s="9">
        <v>45111</v>
      </c>
      <c r="I27" s="9" t="s">
        <v>75</v>
      </c>
      <c r="J27" s="10">
        <v>176500</v>
      </c>
      <c r="K27" s="10"/>
      <c r="L27" t="str">
        <f t="shared" si="0"/>
        <v>SK14</v>
      </c>
    </row>
    <row r="28" spans="1:17">
      <c r="A28" s="1" t="s">
        <v>40</v>
      </c>
      <c r="B28" s="1" t="s">
        <v>18</v>
      </c>
      <c r="C28" s="1" t="s">
        <v>73</v>
      </c>
      <c r="D28" s="4">
        <v>2</v>
      </c>
      <c r="E28" s="4">
        <v>1</v>
      </c>
      <c r="F28" s="4">
        <v>1</v>
      </c>
      <c r="G28" s="4" t="s">
        <v>16</v>
      </c>
      <c r="H28" s="9">
        <v>44987</v>
      </c>
      <c r="I28" s="1" t="s">
        <v>75</v>
      </c>
      <c r="J28" s="10">
        <v>142500</v>
      </c>
      <c r="K28" s="10"/>
      <c r="L28" t="str">
        <f t="shared" si="0"/>
        <v>SK23</v>
      </c>
    </row>
    <row r="29" spans="1:17">
      <c r="A29" s="1" t="s">
        <v>33</v>
      </c>
      <c r="B29" s="1" t="s">
        <v>28</v>
      </c>
      <c r="C29" s="1" t="s">
        <v>72</v>
      </c>
      <c r="D29" s="4">
        <v>3</v>
      </c>
      <c r="E29" s="4">
        <v>2</v>
      </c>
      <c r="F29" s="4">
        <v>2</v>
      </c>
      <c r="G29" s="4" t="s">
        <v>20</v>
      </c>
      <c r="H29" s="9">
        <v>45000</v>
      </c>
      <c r="I29" s="9">
        <v>45105</v>
      </c>
      <c r="J29" s="10">
        <v>415500</v>
      </c>
      <c r="K29" s="10">
        <v>419500</v>
      </c>
      <c r="L29" t="str">
        <f t="shared" si="0"/>
        <v>SK13</v>
      </c>
    </row>
    <row r="30" spans="1:17">
      <c r="A30" s="1" t="s">
        <v>41</v>
      </c>
      <c r="B30" s="1" t="s">
        <v>28</v>
      </c>
      <c r="C30" s="1" t="s">
        <v>72</v>
      </c>
      <c r="D30" s="4">
        <v>3</v>
      </c>
      <c r="E30" s="4">
        <v>2</v>
      </c>
      <c r="F30" s="4">
        <v>2</v>
      </c>
      <c r="G30" s="4" t="s">
        <v>20</v>
      </c>
      <c r="H30" s="9">
        <v>45033</v>
      </c>
      <c r="I30" s="9">
        <v>45151</v>
      </c>
      <c r="J30" s="10">
        <v>314250</v>
      </c>
      <c r="K30" s="10">
        <v>309750</v>
      </c>
      <c r="L30" t="str">
        <f t="shared" si="0"/>
        <v>SK23</v>
      </c>
    </row>
    <row r="31" spans="1:17">
      <c r="A31" s="1" t="s">
        <v>42</v>
      </c>
      <c r="B31" s="1" t="s">
        <v>18</v>
      </c>
      <c r="C31" s="1" t="s">
        <v>72</v>
      </c>
      <c r="D31" s="4">
        <v>2</v>
      </c>
      <c r="E31" s="4">
        <v>1</v>
      </c>
      <c r="F31" s="4">
        <v>1</v>
      </c>
      <c r="G31" s="4" t="s">
        <v>16</v>
      </c>
      <c r="H31" s="9">
        <v>44980</v>
      </c>
      <c r="I31" s="1" t="s">
        <v>75</v>
      </c>
      <c r="J31" s="10">
        <v>178500</v>
      </c>
      <c r="K31" s="10"/>
      <c r="L31" t="str">
        <f t="shared" si="0"/>
        <v>SK13</v>
      </c>
    </row>
    <row r="32" spans="1:17">
      <c r="A32" s="1" t="s">
        <v>43</v>
      </c>
      <c r="B32" s="1" t="s">
        <v>15</v>
      </c>
      <c r="C32" s="1" t="s">
        <v>70</v>
      </c>
      <c r="D32" s="4">
        <v>3</v>
      </c>
      <c r="E32" s="4">
        <v>2</v>
      </c>
      <c r="F32" s="4">
        <v>2</v>
      </c>
      <c r="G32" s="4" t="s">
        <v>8</v>
      </c>
      <c r="H32" s="9">
        <v>45118</v>
      </c>
      <c r="I32" s="9">
        <v>45163</v>
      </c>
      <c r="J32" s="10">
        <v>305000</v>
      </c>
      <c r="K32" s="10">
        <v>302750</v>
      </c>
      <c r="L32" t="str">
        <f t="shared" si="0"/>
        <v>SK13</v>
      </c>
    </row>
    <row r="33" spans="1:12">
      <c r="A33" s="1" t="s">
        <v>44</v>
      </c>
      <c r="B33" s="1" t="s">
        <v>7</v>
      </c>
      <c r="C33" s="1" t="s">
        <v>73</v>
      </c>
      <c r="D33" s="4">
        <v>4</v>
      </c>
      <c r="E33" s="4">
        <v>2</v>
      </c>
      <c r="F33" s="4">
        <v>2</v>
      </c>
      <c r="G33" s="4" t="s">
        <v>8</v>
      </c>
      <c r="H33" s="9">
        <v>45046</v>
      </c>
      <c r="I33" s="9">
        <v>45153</v>
      </c>
      <c r="J33" s="10">
        <v>435000</v>
      </c>
      <c r="K33" s="10">
        <v>429500</v>
      </c>
      <c r="L33" t="str">
        <f t="shared" si="0"/>
        <v>SK14</v>
      </c>
    </row>
    <row r="34" spans="1:12">
      <c r="A34" s="1" t="s">
        <v>45</v>
      </c>
      <c r="B34" s="1" t="s">
        <v>15</v>
      </c>
      <c r="C34" s="1" t="s">
        <v>72</v>
      </c>
      <c r="D34" s="4">
        <v>3</v>
      </c>
      <c r="E34" s="4">
        <v>2</v>
      </c>
      <c r="F34" s="4">
        <v>1</v>
      </c>
      <c r="G34" s="4" t="s">
        <v>8</v>
      </c>
      <c r="H34" s="9">
        <v>44996</v>
      </c>
      <c r="I34" s="9">
        <v>45153</v>
      </c>
      <c r="J34" s="10">
        <v>385000</v>
      </c>
      <c r="K34" s="10">
        <v>375500</v>
      </c>
      <c r="L34" t="str">
        <f t="shared" si="0"/>
        <v>SK13</v>
      </c>
    </row>
    <row r="35" spans="1:12">
      <c r="A35" s="1" t="s">
        <v>46</v>
      </c>
      <c r="B35" s="1" t="s">
        <v>7</v>
      </c>
      <c r="C35" s="1" t="s">
        <v>70</v>
      </c>
      <c r="D35" s="4">
        <v>4</v>
      </c>
      <c r="E35" s="4">
        <v>1</v>
      </c>
      <c r="F35" s="4">
        <v>2</v>
      </c>
      <c r="G35" s="4" t="s">
        <v>20</v>
      </c>
      <c r="H35" s="9">
        <v>44990</v>
      </c>
      <c r="I35" s="9">
        <v>45033</v>
      </c>
      <c r="J35" s="10">
        <v>405000</v>
      </c>
      <c r="K35" s="10">
        <v>405000</v>
      </c>
      <c r="L35" t="str">
        <f t="shared" si="0"/>
        <v>SK23</v>
      </c>
    </row>
    <row r="36" spans="1:12">
      <c r="A36" s="1" t="s">
        <v>47</v>
      </c>
      <c r="B36" s="1" t="s">
        <v>18</v>
      </c>
      <c r="C36" s="1" t="s">
        <v>70</v>
      </c>
      <c r="D36" s="4">
        <v>2</v>
      </c>
      <c r="E36" s="4">
        <v>1</v>
      </c>
      <c r="F36" s="4">
        <v>1</v>
      </c>
      <c r="G36" s="4" t="s">
        <v>16</v>
      </c>
      <c r="H36" s="9">
        <v>44959</v>
      </c>
      <c r="I36" s="9">
        <v>45076</v>
      </c>
      <c r="J36" s="10">
        <v>159000</v>
      </c>
      <c r="K36" s="10">
        <v>158500</v>
      </c>
      <c r="L36" t="str">
        <f t="shared" si="0"/>
        <v>SK16</v>
      </c>
    </row>
    <row r="37" spans="1:12">
      <c r="A37" s="1" t="s">
        <v>48</v>
      </c>
      <c r="B37" s="1" t="s">
        <v>15</v>
      </c>
      <c r="C37" s="1" t="s">
        <v>70</v>
      </c>
      <c r="D37" s="4">
        <v>3</v>
      </c>
      <c r="E37" s="4">
        <v>2</v>
      </c>
      <c r="F37" s="4">
        <v>2</v>
      </c>
      <c r="G37" s="4" t="s">
        <v>8</v>
      </c>
      <c r="H37" s="9">
        <v>44963</v>
      </c>
      <c r="I37" s="9">
        <v>45088</v>
      </c>
      <c r="J37" s="10">
        <v>278000</v>
      </c>
      <c r="K37" s="10">
        <v>276500</v>
      </c>
      <c r="L37" t="str">
        <f t="shared" si="0"/>
        <v>SK14</v>
      </c>
    </row>
    <row r="38" spans="1:12">
      <c r="A38" s="1" t="s">
        <v>49</v>
      </c>
      <c r="B38" s="1" t="s">
        <v>18</v>
      </c>
      <c r="C38" s="1" t="s">
        <v>70</v>
      </c>
      <c r="D38" s="4">
        <v>2</v>
      </c>
      <c r="E38" s="4">
        <v>1</v>
      </c>
      <c r="F38" s="4">
        <v>1</v>
      </c>
      <c r="G38" s="4" t="s">
        <v>16</v>
      </c>
      <c r="H38" s="9">
        <v>44929</v>
      </c>
      <c r="I38" s="9">
        <v>45163</v>
      </c>
      <c r="J38" s="10">
        <v>178600</v>
      </c>
      <c r="K38" s="10">
        <v>175500</v>
      </c>
      <c r="L38" t="str">
        <f t="shared" si="0"/>
        <v>SK13</v>
      </c>
    </row>
    <row r="39" spans="1:12">
      <c r="A39" s="1" t="s">
        <v>50</v>
      </c>
      <c r="B39" s="1" t="s">
        <v>7</v>
      </c>
      <c r="C39" s="1" t="s">
        <v>72</v>
      </c>
      <c r="D39" s="4">
        <v>4</v>
      </c>
      <c r="E39" s="4">
        <v>2</v>
      </c>
      <c r="F39" s="4">
        <v>2</v>
      </c>
      <c r="G39" s="4" t="s">
        <v>20</v>
      </c>
      <c r="H39" s="9">
        <v>44981</v>
      </c>
      <c r="I39" s="9">
        <v>45124</v>
      </c>
      <c r="J39" s="10">
        <v>435000</v>
      </c>
      <c r="K39" s="10">
        <v>431750</v>
      </c>
      <c r="L39" t="str">
        <f t="shared" si="0"/>
        <v>SK13</v>
      </c>
    </row>
    <row r="40" spans="1:12">
      <c r="A40" s="1" t="s">
        <v>51</v>
      </c>
      <c r="B40" s="1" t="s">
        <v>15</v>
      </c>
      <c r="C40" s="1" t="s">
        <v>72</v>
      </c>
      <c r="D40" s="4">
        <v>3</v>
      </c>
      <c r="E40" s="4">
        <v>2</v>
      </c>
      <c r="F40" s="4">
        <v>2</v>
      </c>
      <c r="G40" s="4" t="s">
        <v>8</v>
      </c>
      <c r="H40" s="9">
        <v>44945</v>
      </c>
      <c r="I40" s="9">
        <v>45088</v>
      </c>
      <c r="J40" s="10">
        <v>345500</v>
      </c>
      <c r="K40" s="10">
        <v>342500</v>
      </c>
      <c r="L40" t="str">
        <f t="shared" si="0"/>
        <v>SK13</v>
      </c>
    </row>
    <row r="41" spans="1:12">
      <c r="A41" s="1" t="s">
        <v>52</v>
      </c>
      <c r="B41" s="1" t="s">
        <v>7</v>
      </c>
      <c r="C41" s="1" t="s">
        <v>73</v>
      </c>
      <c r="D41" s="4">
        <v>3</v>
      </c>
      <c r="E41" s="4">
        <v>2</v>
      </c>
      <c r="F41" s="4">
        <v>2</v>
      </c>
      <c r="G41" s="4" t="s">
        <v>20</v>
      </c>
      <c r="H41" s="9">
        <v>44980</v>
      </c>
      <c r="I41" s="9">
        <v>45096</v>
      </c>
      <c r="J41" s="10">
        <v>418500</v>
      </c>
      <c r="K41" s="10">
        <v>422500</v>
      </c>
      <c r="L41" t="str">
        <f t="shared" si="0"/>
        <v>SK14</v>
      </c>
    </row>
    <row r="42" spans="1:12">
      <c r="A42" s="1" t="s">
        <v>53</v>
      </c>
      <c r="B42" s="1" t="s">
        <v>15</v>
      </c>
      <c r="C42" s="1" t="s">
        <v>72</v>
      </c>
      <c r="D42" s="4">
        <v>3</v>
      </c>
      <c r="E42" s="4">
        <v>2</v>
      </c>
      <c r="F42" s="4">
        <v>2</v>
      </c>
      <c r="G42" s="4" t="s">
        <v>8</v>
      </c>
      <c r="H42" s="9">
        <v>45062</v>
      </c>
      <c r="I42" s="1" t="s">
        <v>75</v>
      </c>
      <c r="J42" s="10">
        <v>375500</v>
      </c>
      <c r="K42" s="10"/>
      <c r="L42" t="str">
        <f t="shared" si="0"/>
        <v>SK14</v>
      </c>
    </row>
    <row r="43" spans="1:12">
      <c r="A43" s="1" t="s">
        <v>54</v>
      </c>
      <c r="B43" s="1" t="s">
        <v>18</v>
      </c>
      <c r="C43" s="1" t="s">
        <v>70</v>
      </c>
      <c r="D43" s="4">
        <v>2</v>
      </c>
      <c r="E43" s="4">
        <v>1</v>
      </c>
      <c r="F43" s="4">
        <v>1</v>
      </c>
      <c r="G43" s="4" t="s">
        <v>16</v>
      </c>
      <c r="H43" s="9">
        <v>45019</v>
      </c>
      <c r="I43" s="1" t="s">
        <v>75</v>
      </c>
      <c r="J43" s="10">
        <v>169500</v>
      </c>
      <c r="K43" s="10"/>
      <c r="L43" t="str">
        <f t="shared" si="0"/>
        <v>SK13</v>
      </c>
    </row>
    <row r="44" spans="1:12">
      <c r="A44" s="1" t="s">
        <v>33</v>
      </c>
      <c r="B44" s="1" t="s">
        <v>28</v>
      </c>
      <c r="C44" s="1" t="s">
        <v>72</v>
      </c>
      <c r="D44" s="4">
        <v>3</v>
      </c>
      <c r="E44" s="4">
        <v>2</v>
      </c>
      <c r="F44" s="4">
        <v>2</v>
      </c>
      <c r="G44" s="4" t="s">
        <v>20</v>
      </c>
      <c r="H44" s="9">
        <v>45000</v>
      </c>
      <c r="I44" s="9">
        <v>45105</v>
      </c>
      <c r="J44" s="10">
        <v>415500</v>
      </c>
      <c r="K44" s="10">
        <v>419500</v>
      </c>
      <c r="L44" t="str">
        <f t="shared" si="0"/>
        <v>SK13</v>
      </c>
    </row>
    <row r="45" spans="1:12">
      <c r="A45" s="1" t="s">
        <v>55</v>
      </c>
      <c r="B45" s="1" t="s">
        <v>28</v>
      </c>
      <c r="C45" s="1" t="s">
        <v>72</v>
      </c>
      <c r="D45" s="4">
        <v>3</v>
      </c>
      <c r="E45" s="4">
        <v>2</v>
      </c>
      <c r="F45" s="4">
        <v>2</v>
      </c>
      <c r="G45" s="4" t="s">
        <v>20</v>
      </c>
      <c r="H45" s="9">
        <v>44972</v>
      </c>
      <c r="I45" s="9">
        <v>45134</v>
      </c>
      <c r="J45" s="10">
        <v>298500</v>
      </c>
      <c r="K45" s="10">
        <v>298500</v>
      </c>
      <c r="L45" t="str">
        <f t="shared" si="0"/>
        <v>SK13</v>
      </c>
    </row>
    <row r="46" spans="1:12">
      <c r="A46" s="1" t="s">
        <v>56</v>
      </c>
      <c r="B46" s="1" t="s">
        <v>15</v>
      </c>
      <c r="C46" s="1" t="s">
        <v>72</v>
      </c>
      <c r="D46" s="4">
        <v>3</v>
      </c>
      <c r="E46" s="4">
        <v>2</v>
      </c>
      <c r="F46" s="4">
        <v>2</v>
      </c>
      <c r="G46" s="4" t="s">
        <v>8</v>
      </c>
      <c r="H46" s="9">
        <v>44937</v>
      </c>
      <c r="I46" s="9">
        <v>45129</v>
      </c>
      <c r="J46" s="10">
        <v>331750</v>
      </c>
      <c r="K46" s="10">
        <v>330500</v>
      </c>
      <c r="L46" t="str">
        <f t="shared" si="0"/>
        <v>SK13</v>
      </c>
    </row>
    <row r="47" spans="1:12">
      <c r="A47" s="1" t="s">
        <v>57</v>
      </c>
      <c r="B47" s="1" t="s">
        <v>7</v>
      </c>
      <c r="C47" s="1" t="s">
        <v>73</v>
      </c>
      <c r="D47" s="4">
        <v>4</v>
      </c>
      <c r="E47" s="4">
        <v>2</v>
      </c>
      <c r="F47" s="4">
        <v>2</v>
      </c>
      <c r="G47" s="4" t="s">
        <v>8</v>
      </c>
      <c r="H47" s="9">
        <v>44960</v>
      </c>
      <c r="I47" s="9">
        <v>45088</v>
      </c>
      <c r="J47" s="10">
        <v>385500</v>
      </c>
      <c r="K47" s="10">
        <v>383500</v>
      </c>
      <c r="L47" t="str">
        <f t="shared" si="0"/>
        <v>SK14</v>
      </c>
    </row>
    <row r="48" spans="1:12">
      <c r="A48" s="1" t="s">
        <v>58</v>
      </c>
      <c r="B48" s="1" t="s">
        <v>15</v>
      </c>
      <c r="C48" s="1" t="s">
        <v>72</v>
      </c>
      <c r="D48" s="4">
        <v>3</v>
      </c>
      <c r="E48" s="4">
        <v>2</v>
      </c>
      <c r="F48" s="4">
        <v>2</v>
      </c>
      <c r="G48" s="4" t="s">
        <v>8</v>
      </c>
      <c r="H48" s="9">
        <v>45011</v>
      </c>
      <c r="I48" s="9">
        <v>45141</v>
      </c>
      <c r="J48" s="10">
        <v>322500</v>
      </c>
      <c r="K48" s="10">
        <v>319500</v>
      </c>
      <c r="L48" t="str">
        <f t="shared" si="0"/>
        <v>SK13</v>
      </c>
    </row>
    <row r="49" spans="1:12">
      <c r="A49" s="1" t="s">
        <v>59</v>
      </c>
      <c r="B49" s="1" t="s">
        <v>15</v>
      </c>
      <c r="C49" s="1" t="s">
        <v>70</v>
      </c>
      <c r="D49" s="4">
        <v>4</v>
      </c>
      <c r="E49" s="4">
        <v>2</v>
      </c>
      <c r="F49" s="4">
        <v>1</v>
      </c>
      <c r="G49" s="4" t="s">
        <v>8</v>
      </c>
      <c r="H49" s="9">
        <v>44962</v>
      </c>
      <c r="I49" s="9">
        <v>45062</v>
      </c>
      <c r="J49" s="10">
        <v>365500</v>
      </c>
      <c r="K49" s="10">
        <v>365500</v>
      </c>
      <c r="L49" t="str">
        <f t="shared" si="0"/>
        <v>SK13</v>
      </c>
    </row>
    <row r="50" spans="1:12">
      <c r="A50" s="1" t="s">
        <v>60</v>
      </c>
      <c r="B50" s="1" t="s">
        <v>7</v>
      </c>
      <c r="C50" s="1" t="s">
        <v>70</v>
      </c>
      <c r="D50" s="4">
        <v>3</v>
      </c>
      <c r="E50" s="4">
        <v>1</v>
      </c>
      <c r="F50" s="4">
        <v>2</v>
      </c>
      <c r="G50" s="4" t="s">
        <v>16</v>
      </c>
      <c r="H50" s="9">
        <v>44940</v>
      </c>
      <c r="I50" s="1" t="s">
        <v>75</v>
      </c>
      <c r="J50" s="10">
        <v>312750</v>
      </c>
      <c r="K50" s="10"/>
      <c r="L50" t="str">
        <f t="shared" si="0"/>
        <v>SK14</v>
      </c>
    </row>
    <row r="51" spans="1:12">
      <c r="A51" s="1" t="s">
        <v>61</v>
      </c>
      <c r="B51" s="1" t="s">
        <v>7</v>
      </c>
      <c r="C51" s="1" t="s">
        <v>70</v>
      </c>
      <c r="D51" s="4">
        <v>3</v>
      </c>
      <c r="E51" s="4">
        <v>2</v>
      </c>
      <c r="F51" s="4">
        <v>2</v>
      </c>
      <c r="G51" s="4" t="s">
        <v>8</v>
      </c>
      <c r="H51" s="9">
        <v>44919</v>
      </c>
      <c r="I51" s="9">
        <v>45111</v>
      </c>
      <c r="J51" s="10">
        <v>309500</v>
      </c>
      <c r="K51" s="10">
        <v>304500</v>
      </c>
      <c r="L51" t="str">
        <f t="shared" si="0"/>
        <v>SK13</v>
      </c>
    </row>
    <row r="52" spans="1:12">
      <c r="A52" s="1" t="s">
        <v>62</v>
      </c>
      <c r="B52" s="1" t="s">
        <v>18</v>
      </c>
      <c r="C52" s="1" t="s">
        <v>72</v>
      </c>
      <c r="D52" s="4">
        <v>2</v>
      </c>
      <c r="E52" s="4">
        <v>1</v>
      </c>
      <c r="F52" s="4">
        <v>1</v>
      </c>
      <c r="G52" s="4" t="s">
        <v>16</v>
      </c>
      <c r="H52" s="9">
        <v>45031</v>
      </c>
      <c r="I52" s="9">
        <v>45143</v>
      </c>
      <c r="J52" s="10">
        <v>204500</v>
      </c>
      <c r="K52" s="10">
        <v>203900</v>
      </c>
      <c r="L52" t="str">
        <f t="shared" si="0"/>
        <v>SK22</v>
      </c>
    </row>
    <row r="53" spans="1:12">
      <c r="A53" s="1" t="s">
        <v>63</v>
      </c>
      <c r="B53" s="1" t="s">
        <v>15</v>
      </c>
      <c r="C53" s="1" t="s">
        <v>70</v>
      </c>
      <c r="D53" s="4">
        <v>3</v>
      </c>
      <c r="E53" s="4">
        <v>2</v>
      </c>
      <c r="F53" s="4">
        <v>2</v>
      </c>
      <c r="G53" s="4" t="s">
        <v>8</v>
      </c>
      <c r="H53" s="9">
        <v>44930</v>
      </c>
      <c r="I53" s="1" t="s">
        <v>75</v>
      </c>
      <c r="J53" s="10">
        <v>225500</v>
      </c>
      <c r="K53" s="10"/>
      <c r="L53" t="str">
        <f t="shared" si="0"/>
        <v>SK13</v>
      </c>
    </row>
    <row r="54" spans="1:12">
      <c r="A54" s="1" t="s">
        <v>33</v>
      </c>
      <c r="B54" s="1" t="s">
        <v>28</v>
      </c>
      <c r="C54" s="1" t="s">
        <v>72</v>
      </c>
      <c r="D54" s="4">
        <v>3</v>
      </c>
      <c r="E54" s="4">
        <v>2</v>
      </c>
      <c r="F54" s="4">
        <v>2</v>
      </c>
      <c r="G54" s="4" t="s">
        <v>20</v>
      </c>
      <c r="H54" s="9">
        <v>45000</v>
      </c>
      <c r="I54" s="9">
        <v>45105</v>
      </c>
      <c r="J54" s="10">
        <v>415500</v>
      </c>
      <c r="K54" s="10">
        <v>419500</v>
      </c>
      <c r="L54" t="str">
        <f t="shared" si="0"/>
        <v>SK13</v>
      </c>
    </row>
    <row r="55" spans="1:12">
      <c r="A55" s="1" t="s">
        <v>64</v>
      </c>
      <c r="B55" s="1" t="s">
        <v>15</v>
      </c>
      <c r="C55" s="1" t="s">
        <v>72</v>
      </c>
      <c r="D55" s="4">
        <v>2</v>
      </c>
      <c r="E55" s="4">
        <v>2</v>
      </c>
      <c r="F55" s="4">
        <v>2</v>
      </c>
      <c r="G55" s="4" t="s">
        <v>8</v>
      </c>
      <c r="H55" s="9">
        <v>44986</v>
      </c>
      <c r="I55" s="9">
        <v>45021</v>
      </c>
      <c r="J55" s="10">
        <v>209500</v>
      </c>
      <c r="K55" s="10">
        <v>209500</v>
      </c>
      <c r="L55" t="str">
        <f t="shared" si="0"/>
        <v>SK13</v>
      </c>
    </row>
    <row r="56" spans="1:12">
      <c r="A56" s="1" t="s">
        <v>65</v>
      </c>
      <c r="B56" s="1" t="s">
        <v>28</v>
      </c>
      <c r="C56" s="1" t="s">
        <v>73</v>
      </c>
      <c r="D56" s="4">
        <v>3</v>
      </c>
      <c r="E56" s="4">
        <v>2</v>
      </c>
      <c r="F56" s="4">
        <v>2</v>
      </c>
      <c r="G56" s="4" t="s">
        <v>20</v>
      </c>
      <c r="H56" s="9">
        <v>45028</v>
      </c>
      <c r="I56" s="9">
        <v>45122</v>
      </c>
      <c r="J56" s="10">
        <v>272500</v>
      </c>
      <c r="K56" s="10">
        <v>271500</v>
      </c>
      <c r="L56" t="str">
        <f t="shared" si="0"/>
        <v>SK14</v>
      </c>
    </row>
    <row r="57" spans="1:12">
      <c r="A57" s="1" t="s">
        <v>66</v>
      </c>
      <c r="B57" s="1" t="s">
        <v>7</v>
      </c>
      <c r="C57" s="1" t="s">
        <v>72</v>
      </c>
      <c r="D57" s="4">
        <v>4</v>
      </c>
      <c r="E57" s="4">
        <v>2</v>
      </c>
      <c r="F57" s="4">
        <v>2</v>
      </c>
      <c r="G57" s="4" t="s">
        <v>20</v>
      </c>
      <c r="H57" s="9">
        <v>45046</v>
      </c>
      <c r="I57" s="9">
        <v>45163</v>
      </c>
      <c r="J57" s="10">
        <v>389500</v>
      </c>
      <c r="K57" s="10">
        <v>395000</v>
      </c>
      <c r="L57" t="str">
        <f t="shared" si="0"/>
        <v>SK15</v>
      </c>
    </row>
    <row r="58" spans="1:12">
      <c r="A58" s="1" t="s">
        <v>67</v>
      </c>
      <c r="B58" s="1" t="s">
        <v>15</v>
      </c>
      <c r="C58" s="1" t="s">
        <v>70</v>
      </c>
      <c r="D58" s="4">
        <v>3</v>
      </c>
      <c r="E58" s="4">
        <v>2</v>
      </c>
      <c r="F58" s="4">
        <v>1</v>
      </c>
      <c r="G58" s="4" t="s">
        <v>8</v>
      </c>
      <c r="H58" s="9">
        <v>44901</v>
      </c>
      <c r="I58" s="9">
        <v>45130</v>
      </c>
      <c r="J58" s="10">
        <v>348500</v>
      </c>
      <c r="K58" s="10">
        <v>349500</v>
      </c>
      <c r="L58" t="str">
        <f t="shared" si="0"/>
        <v>SK13</v>
      </c>
    </row>
    <row r="59" spans="1:12">
      <c r="A59" s="1" t="s">
        <v>68</v>
      </c>
      <c r="B59" s="1" t="s">
        <v>28</v>
      </c>
      <c r="C59" s="1" t="s">
        <v>70</v>
      </c>
      <c r="D59" s="4">
        <v>2</v>
      </c>
      <c r="E59" s="4">
        <v>1</v>
      </c>
      <c r="F59" s="4">
        <v>1</v>
      </c>
      <c r="G59" s="4" t="s">
        <v>16</v>
      </c>
      <c r="H59" s="9">
        <v>45139</v>
      </c>
      <c r="I59" s="9">
        <v>45184</v>
      </c>
      <c r="J59" s="10">
        <v>299950</v>
      </c>
      <c r="K59" s="10">
        <v>299950</v>
      </c>
      <c r="L59" t="str">
        <f t="shared" si="0"/>
        <v>SK13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598F-AF0E-47FF-9F15-2C240202486E}">
  <dimension ref="A1:D17"/>
  <sheetViews>
    <sheetView tabSelected="1" workbookViewId="0">
      <selection activeCell="B14" sqref="B14"/>
    </sheetView>
  </sheetViews>
  <sheetFormatPr defaultRowHeight="14.5"/>
  <cols>
    <col min="1" max="1" width="17.26953125" bestFit="1" customWidth="1"/>
    <col min="2" max="2" width="16.453125" bestFit="1" customWidth="1"/>
    <col min="3" max="3" width="9.90625" bestFit="1" customWidth="1"/>
    <col min="4" max="4" width="10.7265625" bestFit="1" customWidth="1"/>
    <col min="5" max="5" width="10.7265625" customWidth="1"/>
    <col min="6" max="6" width="10.90625" bestFit="1" customWidth="1"/>
    <col min="7" max="7" width="8.7265625" customWidth="1"/>
  </cols>
  <sheetData>
    <row r="1" spans="1:4">
      <c r="A1" s="24" t="s">
        <v>1</v>
      </c>
      <c r="B1" t="s">
        <v>7</v>
      </c>
    </row>
    <row r="2" spans="1:4">
      <c r="A2" s="24" t="s">
        <v>2</v>
      </c>
      <c r="B2" t="s">
        <v>111</v>
      </c>
    </row>
    <row r="3" spans="1:4">
      <c r="A3" s="24" t="s">
        <v>69</v>
      </c>
      <c r="B3" t="s">
        <v>109</v>
      </c>
    </row>
    <row r="5" spans="1:4">
      <c r="A5" s="24" t="s">
        <v>110</v>
      </c>
      <c r="B5" s="24" t="s">
        <v>108</v>
      </c>
    </row>
    <row r="6" spans="1:4">
      <c r="A6" s="24" t="s">
        <v>106</v>
      </c>
      <c r="B6" t="s">
        <v>20</v>
      </c>
      <c r="C6" t="s">
        <v>8</v>
      </c>
      <c r="D6" t="s">
        <v>107</v>
      </c>
    </row>
    <row r="7" spans="1:4">
      <c r="A7" s="25" t="s">
        <v>37</v>
      </c>
      <c r="B7" s="26">
        <v>525750</v>
      </c>
      <c r="C7" s="26"/>
      <c r="D7" s="26">
        <v>525750</v>
      </c>
    </row>
    <row r="8" spans="1:4">
      <c r="A8" s="25" t="s">
        <v>50</v>
      </c>
      <c r="B8" s="26">
        <v>435000</v>
      </c>
      <c r="C8" s="26"/>
      <c r="D8" s="26">
        <v>435000</v>
      </c>
    </row>
    <row r="9" spans="1:4">
      <c r="A9" s="25" t="s">
        <v>6</v>
      </c>
      <c r="B9" s="26"/>
      <c r="C9" s="26">
        <v>345000</v>
      </c>
      <c r="D9" s="26">
        <v>345000</v>
      </c>
    </row>
    <row r="10" spans="1:4">
      <c r="A10" s="25" t="s">
        <v>38</v>
      </c>
      <c r="B10" s="26"/>
      <c r="C10" s="26">
        <v>495000</v>
      </c>
      <c r="D10" s="26">
        <v>495000</v>
      </c>
    </row>
    <row r="11" spans="1:4">
      <c r="A11" s="25" t="s">
        <v>57</v>
      </c>
      <c r="B11" s="26"/>
      <c r="C11" s="26">
        <v>385500</v>
      </c>
      <c r="D11" s="26">
        <v>385500</v>
      </c>
    </row>
    <row r="12" spans="1:4">
      <c r="A12" s="25" t="s">
        <v>44</v>
      </c>
      <c r="B12" s="26"/>
      <c r="C12" s="26">
        <v>435000</v>
      </c>
      <c r="D12" s="26">
        <v>435000</v>
      </c>
    </row>
    <row r="13" spans="1:4">
      <c r="A13" s="25" t="s">
        <v>19</v>
      </c>
      <c r="B13" s="26">
        <v>398000</v>
      </c>
      <c r="C13" s="26"/>
      <c r="D13" s="26">
        <v>398000</v>
      </c>
    </row>
    <row r="14" spans="1:4">
      <c r="A14" s="25" t="s">
        <v>66</v>
      </c>
      <c r="B14" s="26">
        <v>389500</v>
      </c>
      <c r="C14" s="26"/>
      <c r="D14" s="26">
        <v>389500</v>
      </c>
    </row>
    <row r="15" spans="1:4">
      <c r="A15" s="25" t="s">
        <v>22</v>
      </c>
      <c r="B15" s="26">
        <v>478500</v>
      </c>
      <c r="C15" s="26"/>
      <c r="D15" s="26">
        <v>478500</v>
      </c>
    </row>
    <row r="16" spans="1:4">
      <c r="A16" s="25" t="s">
        <v>46</v>
      </c>
      <c r="B16" s="26">
        <v>405000</v>
      </c>
      <c r="C16" s="26"/>
      <c r="D16" s="26">
        <v>405000</v>
      </c>
    </row>
    <row r="17" spans="1:4">
      <c r="A17" s="25" t="s">
        <v>107</v>
      </c>
      <c r="B17" s="26">
        <v>2631750</v>
      </c>
      <c r="C17" s="26">
        <v>1660500</v>
      </c>
      <c r="D17" s="26">
        <v>4292250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AFD76-48C5-4E1F-9B8E-E9877D49B24C}">
  <dimension ref="A1:E10"/>
  <sheetViews>
    <sheetView workbookViewId="0">
      <selection activeCell="B14" sqref="B14"/>
    </sheetView>
  </sheetViews>
  <sheetFormatPr defaultRowHeight="14.5"/>
  <cols>
    <col min="1" max="1" width="17.26953125" bestFit="1" customWidth="1"/>
    <col min="2" max="2" width="16.453125" bestFit="1" customWidth="1"/>
    <col min="3" max="4" width="8.36328125" bestFit="1" customWidth="1"/>
    <col min="5" max="5" width="10.7265625" customWidth="1"/>
    <col min="6" max="6" width="10.90625" bestFit="1" customWidth="1"/>
    <col min="7" max="7" width="8.7265625" customWidth="1"/>
  </cols>
  <sheetData>
    <row r="1" spans="1:5">
      <c r="A1" t="s">
        <v>1</v>
      </c>
      <c r="B1" t="s">
        <v>7</v>
      </c>
    </row>
    <row r="2" spans="1:5">
      <c r="A2" t="s">
        <v>2</v>
      </c>
      <c r="B2" t="s">
        <v>111</v>
      </c>
    </row>
    <row r="3" spans="1:5">
      <c r="A3" t="s">
        <v>69</v>
      </c>
      <c r="B3" t="s">
        <v>109</v>
      </c>
    </row>
    <row r="5" spans="1:5">
      <c r="A5" t="s">
        <v>110</v>
      </c>
      <c r="B5" t="s">
        <v>108</v>
      </c>
    </row>
    <row r="6" spans="1:5">
      <c r="A6" t="s">
        <v>106</v>
      </c>
      <c r="B6" t="s">
        <v>20</v>
      </c>
      <c r="C6" t="s">
        <v>8</v>
      </c>
      <c r="D6" t="s">
        <v>16</v>
      </c>
      <c r="E6" t="s">
        <v>107</v>
      </c>
    </row>
    <row r="7" spans="1:5">
      <c r="A7" s="25" t="s">
        <v>61</v>
      </c>
      <c r="B7" s="26"/>
      <c r="C7" s="26">
        <v>309500</v>
      </c>
      <c r="D7" s="26"/>
      <c r="E7" s="26">
        <v>309500</v>
      </c>
    </row>
    <row r="8" spans="1:5">
      <c r="A8" s="25" t="s">
        <v>60</v>
      </c>
      <c r="B8" s="26"/>
      <c r="C8" s="26"/>
      <c r="D8" s="26">
        <v>312750</v>
      </c>
      <c r="E8" s="26">
        <v>312750</v>
      </c>
    </row>
    <row r="9" spans="1:5">
      <c r="A9" s="25" t="s">
        <v>52</v>
      </c>
      <c r="B9" s="26">
        <v>418500</v>
      </c>
      <c r="C9" s="26"/>
      <c r="D9" s="26"/>
      <c r="E9" s="26">
        <v>418500</v>
      </c>
    </row>
    <row r="10" spans="1:5">
      <c r="A10" s="25" t="s">
        <v>107</v>
      </c>
      <c r="B10" s="26">
        <v>418500</v>
      </c>
      <c r="C10" s="26">
        <v>309500</v>
      </c>
      <c r="D10" s="26">
        <v>312750</v>
      </c>
      <c r="E10" s="26">
        <v>1040750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56D0F-2A8D-4C35-93CE-E779CDEACD65}">
  <dimension ref="A1:D16"/>
  <sheetViews>
    <sheetView workbookViewId="0">
      <selection activeCell="A7" sqref="A7"/>
    </sheetView>
  </sheetViews>
  <sheetFormatPr defaultRowHeight="14.5"/>
  <cols>
    <col min="1" max="1" width="17.26953125" bestFit="1" customWidth="1"/>
    <col min="2" max="2" width="16.453125" bestFit="1" customWidth="1"/>
    <col min="3" max="3" width="9.90625" bestFit="1" customWidth="1"/>
    <col min="4" max="4" width="10.7265625" bestFit="1" customWidth="1"/>
  </cols>
  <sheetData>
    <row r="1" spans="1:4">
      <c r="A1" s="24" t="s">
        <v>1</v>
      </c>
      <c r="B1" t="s">
        <v>111</v>
      </c>
    </row>
    <row r="2" spans="1:4">
      <c r="A2" s="24" t="s">
        <v>2</v>
      </c>
      <c r="B2" t="s">
        <v>111</v>
      </c>
    </row>
    <row r="3" spans="1:4">
      <c r="A3" s="24" t="s">
        <v>69</v>
      </c>
      <c r="B3" t="s">
        <v>72</v>
      </c>
    </row>
    <row r="5" spans="1:4">
      <c r="A5" s="24" t="s">
        <v>110</v>
      </c>
      <c r="B5" s="24" t="s">
        <v>108</v>
      </c>
    </row>
    <row r="6" spans="1:4">
      <c r="A6" s="24" t="s">
        <v>106</v>
      </c>
      <c r="B6" t="s">
        <v>20</v>
      </c>
      <c r="C6" t="s">
        <v>8</v>
      </c>
      <c r="D6" t="s">
        <v>107</v>
      </c>
    </row>
    <row r="7" spans="1:4">
      <c r="A7" s="25" t="s">
        <v>37</v>
      </c>
      <c r="B7" s="26">
        <v>525750</v>
      </c>
      <c r="C7" s="26"/>
      <c r="D7" s="26">
        <v>525750</v>
      </c>
    </row>
    <row r="8" spans="1:4">
      <c r="A8" s="25" t="s">
        <v>56</v>
      </c>
      <c r="B8" s="26"/>
      <c r="C8" s="26">
        <v>331750</v>
      </c>
      <c r="D8" s="26">
        <v>331750</v>
      </c>
    </row>
    <row r="9" spans="1:4">
      <c r="A9" s="25" t="s">
        <v>45</v>
      </c>
      <c r="B9" s="26"/>
      <c r="C9" s="26">
        <v>385000</v>
      </c>
      <c r="D9" s="26">
        <v>385000</v>
      </c>
    </row>
    <row r="10" spans="1:4">
      <c r="A10" s="25" t="s">
        <v>50</v>
      </c>
      <c r="B10" s="26">
        <v>435000</v>
      </c>
      <c r="C10" s="26"/>
      <c r="D10" s="26">
        <v>435000</v>
      </c>
    </row>
    <row r="11" spans="1:4">
      <c r="A11" s="25" t="s">
        <v>58</v>
      </c>
      <c r="B11" s="26"/>
      <c r="C11" s="26">
        <v>322500</v>
      </c>
      <c r="D11" s="26">
        <v>322500</v>
      </c>
    </row>
    <row r="12" spans="1:4">
      <c r="A12" s="25" t="s">
        <v>51</v>
      </c>
      <c r="B12" s="26"/>
      <c r="C12" s="26">
        <v>345500</v>
      </c>
      <c r="D12" s="26">
        <v>345500</v>
      </c>
    </row>
    <row r="13" spans="1:4">
      <c r="A13" s="25" t="s">
        <v>53</v>
      </c>
      <c r="B13" s="26"/>
      <c r="C13" s="26">
        <v>375500</v>
      </c>
      <c r="D13" s="26">
        <v>375500</v>
      </c>
    </row>
    <row r="14" spans="1:4">
      <c r="A14" s="25" t="s">
        <v>35</v>
      </c>
      <c r="B14" s="26"/>
      <c r="C14" s="26">
        <v>319750</v>
      </c>
      <c r="D14" s="26">
        <v>319750</v>
      </c>
    </row>
    <row r="15" spans="1:4">
      <c r="A15" s="25" t="s">
        <v>66</v>
      </c>
      <c r="B15" s="26">
        <v>389500</v>
      </c>
      <c r="C15" s="26"/>
      <c r="D15" s="26">
        <v>389500</v>
      </c>
    </row>
    <row r="16" spans="1:4">
      <c r="A16" s="25" t="s">
        <v>107</v>
      </c>
      <c r="B16" s="26">
        <v>1350250</v>
      </c>
      <c r="C16" s="26">
        <v>2080000</v>
      </c>
      <c r="D16" s="26">
        <v>3430250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B2470-7D36-4129-B871-682713CD4904}">
  <dimension ref="A1:D10"/>
  <sheetViews>
    <sheetView workbookViewId="0">
      <selection activeCell="G8" sqref="G8"/>
    </sheetView>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4" t="s">
        <v>1</v>
      </c>
      <c r="B1" t="s">
        <v>7</v>
      </c>
    </row>
    <row r="2" spans="1:4">
      <c r="A2" s="24" t="s">
        <v>2</v>
      </c>
      <c r="B2" t="s">
        <v>111</v>
      </c>
    </row>
    <row r="3" spans="1:4">
      <c r="A3" s="24" t="s">
        <v>69</v>
      </c>
      <c r="B3" t="s">
        <v>73</v>
      </c>
    </row>
    <row r="5" spans="1:4">
      <c r="A5" s="24" t="s">
        <v>110</v>
      </c>
      <c r="B5" s="24" t="s">
        <v>108</v>
      </c>
    </row>
    <row r="6" spans="1:4">
      <c r="A6" s="24" t="s">
        <v>106</v>
      </c>
      <c r="B6" t="s">
        <v>20</v>
      </c>
      <c r="C6" t="s">
        <v>8</v>
      </c>
      <c r="D6" t="s">
        <v>107</v>
      </c>
    </row>
    <row r="7" spans="1:4">
      <c r="A7" s="25" t="s">
        <v>57</v>
      </c>
      <c r="B7" s="26"/>
      <c r="C7" s="26">
        <v>385500</v>
      </c>
      <c r="D7" s="26">
        <v>385500</v>
      </c>
    </row>
    <row r="8" spans="1:4">
      <c r="A8" s="25" t="s">
        <v>44</v>
      </c>
      <c r="B8" s="26"/>
      <c r="C8" s="26">
        <v>435000</v>
      </c>
      <c r="D8" s="26">
        <v>435000</v>
      </c>
    </row>
    <row r="9" spans="1:4">
      <c r="A9" s="25" t="s">
        <v>22</v>
      </c>
      <c r="B9" s="26">
        <v>478500</v>
      </c>
      <c r="C9" s="26"/>
      <c r="D9" s="26">
        <v>478500</v>
      </c>
    </row>
    <row r="10" spans="1:4">
      <c r="A10" s="25" t="s">
        <v>107</v>
      </c>
      <c r="B10" s="26">
        <v>478500</v>
      </c>
      <c r="C10" s="26">
        <v>820500</v>
      </c>
      <c r="D10" s="26">
        <v>1299000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74547-AD8F-4114-91FD-DF4B15C5FC6E}">
  <dimension ref="A1:D11"/>
  <sheetViews>
    <sheetView workbookViewId="0"/>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4" t="s">
        <v>1</v>
      </c>
      <c r="B1" t="s">
        <v>7</v>
      </c>
    </row>
    <row r="2" spans="1:4">
      <c r="A2" s="24" t="s">
        <v>2</v>
      </c>
      <c r="B2" t="s">
        <v>111</v>
      </c>
    </row>
    <row r="3" spans="1:4">
      <c r="A3" s="24" t="s">
        <v>69</v>
      </c>
      <c r="B3" t="s">
        <v>70</v>
      </c>
    </row>
    <row r="5" spans="1:4">
      <c r="A5" s="24" t="s">
        <v>110</v>
      </c>
      <c r="B5" s="24" t="s">
        <v>108</v>
      </c>
    </row>
    <row r="6" spans="1:4">
      <c r="A6" s="24" t="s">
        <v>106</v>
      </c>
      <c r="B6" t="s">
        <v>20</v>
      </c>
      <c r="C6" t="s">
        <v>8</v>
      </c>
      <c r="D6" t="s">
        <v>107</v>
      </c>
    </row>
    <row r="7" spans="1:4">
      <c r="A7" s="25" t="s">
        <v>6</v>
      </c>
      <c r="B7" s="26"/>
      <c r="C7" s="26">
        <v>345000</v>
      </c>
      <c r="D7" s="26">
        <v>345000</v>
      </c>
    </row>
    <row r="8" spans="1:4">
      <c r="A8" s="25" t="s">
        <v>38</v>
      </c>
      <c r="B8" s="26"/>
      <c r="C8" s="26">
        <v>495000</v>
      </c>
      <c r="D8" s="26">
        <v>495000</v>
      </c>
    </row>
    <row r="9" spans="1:4">
      <c r="A9" s="25" t="s">
        <v>19</v>
      </c>
      <c r="B9" s="26">
        <v>398000</v>
      </c>
      <c r="C9" s="26"/>
      <c r="D9" s="26">
        <v>398000</v>
      </c>
    </row>
    <row r="10" spans="1:4">
      <c r="A10" s="25" t="s">
        <v>46</v>
      </c>
      <c r="B10" s="26">
        <v>405000</v>
      </c>
      <c r="C10" s="26"/>
      <c r="D10" s="26">
        <v>405000</v>
      </c>
    </row>
    <row r="11" spans="1:4">
      <c r="A11" s="25" t="s">
        <v>107</v>
      </c>
      <c r="B11" s="26">
        <v>803000</v>
      </c>
      <c r="C11" s="26">
        <v>840000</v>
      </c>
      <c r="D11" s="26">
        <v>1643000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F017-A9FC-47AC-A6D9-4D165F40487B}">
  <dimension ref="A1:B7"/>
  <sheetViews>
    <sheetView workbookViewId="0">
      <selection activeCell="D24" sqref="D24"/>
    </sheetView>
  </sheetViews>
  <sheetFormatPr defaultRowHeight="14.5"/>
  <cols>
    <col min="1" max="1" width="17.26953125" bestFit="1" customWidth="1"/>
    <col min="2" max="2" width="16.453125" bestFit="1" customWidth="1"/>
  </cols>
  <sheetData>
    <row r="1" spans="1:2">
      <c r="A1" s="24" t="s">
        <v>1</v>
      </c>
      <c r="B1" t="s">
        <v>7</v>
      </c>
    </row>
    <row r="2" spans="1:2">
      <c r="A2" s="24" t="s">
        <v>2</v>
      </c>
      <c r="B2" t="s">
        <v>111</v>
      </c>
    </row>
    <row r="3" spans="1:2">
      <c r="A3" s="24" t="s">
        <v>69</v>
      </c>
      <c r="B3" t="s">
        <v>71</v>
      </c>
    </row>
    <row r="5" spans="1:2">
      <c r="A5" s="24" t="s">
        <v>110</v>
      </c>
      <c r="B5" s="24" t="s">
        <v>108</v>
      </c>
    </row>
    <row r="6" spans="1:2">
      <c r="A6" s="24" t="s">
        <v>106</v>
      </c>
      <c r="B6" t="s">
        <v>107</v>
      </c>
    </row>
    <row r="7" spans="1:2">
      <c r="A7" s="25" t="s">
        <v>107</v>
      </c>
      <c r="B7"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Exercise</vt:lpstr>
      <vt:lpstr>Tabla 1</vt:lpstr>
      <vt:lpstr>All Properties</vt:lpstr>
      <vt:lpstr>Initial Pivot</vt:lpstr>
      <vt:lpstr>Initial Pivot 2</vt:lpstr>
      <vt:lpstr>Countryside</vt:lpstr>
      <vt:lpstr>Remote</vt:lpstr>
      <vt:lpstr>Town</vt:lpstr>
      <vt:lpstr>Village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Jorge Martin Cordeiro</cp:lastModifiedBy>
  <dcterms:created xsi:type="dcterms:W3CDTF">2018-02-26T22:07:37Z</dcterms:created>
  <dcterms:modified xsi:type="dcterms:W3CDTF">2025-09-15T11:50:29Z</dcterms:modified>
</cp:coreProperties>
</file>