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anahuac-my.sharepoint.com/personal/eduardo_reynoso_anahuac_mx/Documents/"/>
    </mc:Choice>
  </mc:AlternateContent>
  <xr:revisionPtr revIDLastSave="0" documentId="8_{62C1FE56-073F-41D6-8C64-BD09C44A7D30}" xr6:coauthVersionLast="47" xr6:coauthVersionMax="47" xr10:uidLastSave="{00000000-0000-0000-0000-000000000000}"/>
  <bookViews>
    <workbookView xWindow="-108" yWindow="-108" windowWidth="23256" windowHeight="12456" xr2:uid="{865E8F6E-DF50-4EAB-BCC4-0EC526A1924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1" i="1" l="1"/>
  <c r="AA82" i="1"/>
  <c r="AA83" i="1"/>
  <c r="AA84" i="1"/>
  <c r="AA85" i="1"/>
  <c r="AA86" i="1"/>
  <c r="AA87" i="1"/>
  <c r="AA88" i="1"/>
  <c r="AA89" i="1"/>
  <c r="AA90" i="1"/>
  <c r="AA91" i="1"/>
  <c r="AA80" i="1"/>
  <c r="AA79" i="1"/>
  <c r="Z85" i="1"/>
  <c r="Z84" i="1"/>
  <c r="Z87" i="1"/>
  <c r="Z86" i="1"/>
  <c r="Z88" i="1"/>
  <c r="Z89" i="1"/>
  <c r="Z90" i="1"/>
  <c r="Z91" i="1"/>
  <c r="Z83" i="1"/>
  <c r="Z82" i="1"/>
  <c r="Z81" i="1"/>
  <c r="Z80" i="1"/>
  <c r="Z79" i="1"/>
  <c r="X81" i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80" i="1"/>
  <c r="Y80" i="1"/>
  <c r="E41" i="1"/>
  <c r="E11" i="1"/>
  <c r="D11" i="1" s="1"/>
  <c r="Y7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F66" i="1" s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F154" i="1" s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F170" i="1" s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F186" i="1" s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F242" i="1" s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F314" i="1" s="1"/>
  <c r="K314" i="1" s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F362" i="1" s="1"/>
  <c r="E363" i="1"/>
  <c r="E364" i="1"/>
  <c r="E365" i="1"/>
  <c r="E366" i="1"/>
  <c r="E367" i="1"/>
  <c r="E368" i="1"/>
  <c r="E369" i="1"/>
  <c r="E370" i="1"/>
  <c r="E371" i="1"/>
  <c r="P15" i="1"/>
  <c r="P11" i="1"/>
  <c r="Q11" i="1"/>
  <c r="R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11" i="1"/>
  <c r="H11" i="1"/>
  <c r="J11" i="1" s="1"/>
  <c r="F12" i="1"/>
  <c r="F13" i="1"/>
  <c r="F14" i="1"/>
  <c r="F15" i="1"/>
  <c r="F16" i="1"/>
  <c r="F17" i="1"/>
  <c r="F19" i="1"/>
  <c r="L19" i="1" s="1"/>
  <c r="F20" i="1"/>
  <c r="F21" i="1"/>
  <c r="F22" i="1"/>
  <c r="F23" i="1"/>
  <c r="F24" i="1"/>
  <c r="F25" i="1"/>
  <c r="F27" i="1"/>
  <c r="F28" i="1"/>
  <c r="F29" i="1"/>
  <c r="F30" i="1"/>
  <c r="F31" i="1"/>
  <c r="F32" i="1"/>
  <c r="F33" i="1"/>
  <c r="F35" i="1"/>
  <c r="F36" i="1"/>
  <c r="F37" i="1"/>
  <c r="F38" i="1"/>
  <c r="F39" i="1"/>
  <c r="F40" i="1"/>
  <c r="F41" i="1"/>
  <c r="F43" i="1"/>
  <c r="F44" i="1"/>
  <c r="F45" i="1"/>
  <c r="F46" i="1"/>
  <c r="F47" i="1"/>
  <c r="F48" i="1"/>
  <c r="F49" i="1"/>
  <c r="F51" i="1"/>
  <c r="K51" i="1" s="1"/>
  <c r="F52" i="1"/>
  <c r="F53" i="1"/>
  <c r="F54" i="1"/>
  <c r="F55" i="1"/>
  <c r="F56" i="1"/>
  <c r="F57" i="1"/>
  <c r="F59" i="1"/>
  <c r="K59" i="1" s="1"/>
  <c r="F60" i="1"/>
  <c r="F61" i="1"/>
  <c r="F62" i="1"/>
  <c r="F63" i="1"/>
  <c r="F64" i="1"/>
  <c r="F65" i="1"/>
  <c r="F67" i="1"/>
  <c r="F68" i="1"/>
  <c r="F69" i="1"/>
  <c r="F70" i="1"/>
  <c r="F71" i="1"/>
  <c r="F72" i="1"/>
  <c r="F73" i="1"/>
  <c r="F75" i="1"/>
  <c r="F76" i="1"/>
  <c r="F77" i="1"/>
  <c r="F78" i="1"/>
  <c r="F79" i="1"/>
  <c r="F80" i="1"/>
  <c r="F81" i="1"/>
  <c r="F83" i="1"/>
  <c r="F84" i="1"/>
  <c r="F85" i="1"/>
  <c r="F86" i="1"/>
  <c r="F87" i="1"/>
  <c r="F88" i="1"/>
  <c r="F89" i="1"/>
  <c r="F91" i="1"/>
  <c r="F92" i="1"/>
  <c r="F93" i="1"/>
  <c r="F94" i="1"/>
  <c r="F95" i="1"/>
  <c r="F96" i="1"/>
  <c r="F97" i="1"/>
  <c r="F99" i="1"/>
  <c r="F100" i="1"/>
  <c r="F101" i="1"/>
  <c r="F102" i="1"/>
  <c r="F103" i="1"/>
  <c r="F104" i="1"/>
  <c r="F105" i="1"/>
  <c r="F107" i="1"/>
  <c r="F108" i="1"/>
  <c r="F109" i="1"/>
  <c r="F110" i="1"/>
  <c r="F111" i="1"/>
  <c r="F112" i="1"/>
  <c r="F113" i="1"/>
  <c r="F115" i="1"/>
  <c r="K115" i="1" s="1"/>
  <c r="F116" i="1"/>
  <c r="F117" i="1"/>
  <c r="F118" i="1"/>
  <c r="F119" i="1"/>
  <c r="F120" i="1"/>
  <c r="F121" i="1"/>
  <c r="F123" i="1"/>
  <c r="F124" i="1"/>
  <c r="F125" i="1"/>
  <c r="F126" i="1"/>
  <c r="K126" i="1" s="1"/>
  <c r="F127" i="1"/>
  <c r="F128" i="1"/>
  <c r="F129" i="1"/>
  <c r="F131" i="1"/>
  <c r="F132" i="1"/>
  <c r="F133" i="1"/>
  <c r="F134" i="1"/>
  <c r="F135" i="1"/>
  <c r="F136" i="1"/>
  <c r="F137" i="1"/>
  <c r="F139" i="1"/>
  <c r="F140" i="1"/>
  <c r="F141" i="1"/>
  <c r="F142" i="1"/>
  <c r="F143" i="1"/>
  <c r="F144" i="1"/>
  <c r="F145" i="1"/>
  <c r="F147" i="1"/>
  <c r="F148" i="1"/>
  <c r="F149" i="1"/>
  <c r="F150" i="1"/>
  <c r="F151" i="1"/>
  <c r="F152" i="1"/>
  <c r="F153" i="1"/>
  <c r="F155" i="1"/>
  <c r="F156" i="1"/>
  <c r="F157" i="1"/>
  <c r="F158" i="1"/>
  <c r="F159" i="1"/>
  <c r="F160" i="1"/>
  <c r="F161" i="1"/>
  <c r="F163" i="1"/>
  <c r="F164" i="1"/>
  <c r="F165" i="1"/>
  <c r="F166" i="1"/>
  <c r="F167" i="1"/>
  <c r="F168" i="1"/>
  <c r="F169" i="1"/>
  <c r="F171" i="1"/>
  <c r="F172" i="1"/>
  <c r="F173" i="1"/>
  <c r="F174" i="1"/>
  <c r="F175" i="1"/>
  <c r="F176" i="1"/>
  <c r="F177" i="1"/>
  <c r="F179" i="1"/>
  <c r="F180" i="1"/>
  <c r="F181" i="1"/>
  <c r="F182" i="1"/>
  <c r="F183" i="1"/>
  <c r="F184" i="1"/>
  <c r="F185" i="1"/>
  <c r="F187" i="1"/>
  <c r="L187" i="1" s="1"/>
  <c r="F188" i="1"/>
  <c r="F189" i="1"/>
  <c r="F190" i="1"/>
  <c r="F191" i="1"/>
  <c r="F192" i="1"/>
  <c r="F193" i="1"/>
  <c r="F195" i="1"/>
  <c r="F196" i="1"/>
  <c r="F197" i="1"/>
  <c r="F198" i="1"/>
  <c r="F199" i="1"/>
  <c r="F200" i="1"/>
  <c r="F201" i="1"/>
  <c r="F203" i="1"/>
  <c r="F204" i="1"/>
  <c r="F205" i="1"/>
  <c r="F206" i="1"/>
  <c r="F207" i="1"/>
  <c r="F208" i="1"/>
  <c r="F209" i="1"/>
  <c r="F211" i="1"/>
  <c r="F212" i="1"/>
  <c r="F213" i="1"/>
  <c r="F214" i="1"/>
  <c r="F215" i="1"/>
  <c r="F216" i="1"/>
  <c r="F217" i="1"/>
  <c r="F219" i="1"/>
  <c r="L219" i="1" s="1"/>
  <c r="F220" i="1"/>
  <c r="F221" i="1"/>
  <c r="F222" i="1"/>
  <c r="F223" i="1"/>
  <c r="F224" i="1"/>
  <c r="F225" i="1"/>
  <c r="F227" i="1"/>
  <c r="K227" i="1" s="1"/>
  <c r="F228" i="1"/>
  <c r="F229" i="1"/>
  <c r="F230" i="1"/>
  <c r="F231" i="1"/>
  <c r="F232" i="1"/>
  <c r="F233" i="1"/>
  <c r="F235" i="1"/>
  <c r="F236" i="1"/>
  <c r="F237" i="1"/>
  <c r="F238" i="1"/>
  <c r="F239" i="1"/>
  <c r="F240" i="1"/>
  <c r="F241" i="1"/>
  <c r="F243" i="1"/>
  <c r="F244" i="1"/>
  <c r="F245" i="1"/>
  <c r="F246" i="1"/>
  <c r="F247" i="1"/>
  <c r="F248" i="1"/>
  <c r="F249" i="1"/>
  <c r="F251" i="1"/>
  <c r="F252" i="1"/>
  <c r="F253" i="1"/>
  <c r="F254" i="1"/>
  <c r="F255" i="1"/>
  <c r="F256" i="1"/>
  <c r="F257" i="1"/>
  <c r="F259" i="1"/>
  <c r="F260" i="1"/>
  <c r="F261" i="1"/>
  <c r="F262" i="1"/>
  <c r="F263" i="1"/>
  <c r="F264" i="1"/>
  <c r="F265" i="1"/>
  <c r="F267" i="1"/>
  <c r="F268" i="1"/>
  <c r="F269" i="1"/>
  <c r="F270" i="1"/>
  <c r="F271" i="1"/>
  <c r="F272" i="1"/>
  <c r="F273" i="1"/>
  <c r="F275" i="1"/>
  <c r="F276" i="1"/>
  <c r="F277" i="1"/>
  <c r="F278" i="1"/>
  <c r="F279" i="1"/>
  <c r="F280" i="1"/>
  <c r="F281" i="1"/>
  <c r="F283" i="1"/>
  <c r="F284" i="1"/>
  <c r="F285" i="1"/>
  <c r="F286" i="1"/>
  <c r="F287" i="1"/>
  <c r="F288" i="1"/>
  <c r="F289" i="1"/>
  <c r="F291" i="1"/>
  <c r="F292" i="1"/>
  <c r="F293" i="1"/>
  <c r="F294" i="1"/>
  <c r="F295" i="1"/>
  <c r="F296" i="1"/>
  <c r="F297" i="1"/>
  <c r="F299" i="1"/>
  <c r="L299" i="1" s="1"/>
  <c r="F300" i="1"/>
  <c r="F301" i="1"/>
  <c r="F302" i="1"/>
  <c r="F303" i="1"/>
  <c r="F304" i="1"/>
  <c r="F305" i="1"/>
  <c r="F307" i="1"/>
  <c r="F308" i="1"/>
  <c r="F309" i="1"/>
  <c r="F310" i="1"/>
  <c r="F311" i="1"/>
  <c r="F312" i="1"/>
  <c r="F313" i="1"/>
  <c r="F315" i="1"/>
  <c r="F316" i="1"/>
  <c r="F317" i="1"/>
  <c r="F318" i="1"/>
  <c r="F319" i="1"/>
  <c r="F320" i="1"/>
  <c r="F321" i="1"/>
  <c r="F323" i="1"/>
  <c r="F324" i="1"/>
  <c r="F325" i="1"/>
  <c r="F326" i="1"/>
  <c r="F327" i="1"/>
  <c r="F328" i="1"/>
  <c r="F329" i="1"/>
  <c r="F331" i="1"/>
  <c r="F332" i="1"/>
  <c r="F333" i="1"/>
  <c r="F334" i="1"/>
  <c r="F335" i="1"/>
  <c r="F336" i="1"/>
  <c r="F337" i="1"/>
  <c r="F339" i="1"/>
  <c r="F340" i="1"/>
  <c r="F341" i="1"/>
  <c r="F342" i="1"/>
  <c r="F343" i="1"/>
  <c r="F344" i="1"/>
  <c r="F345" i="1"/>
  <c r="F347" i="1"/>
  <c r="L347" i="1" s="1"/>
  <c r="F348" i="1"/>
  <c r="F349" i="1"/>
  <c r="F350" i="1"/>
  <c r="F351" i="1"/>
  <c r="F352" i="1"/>
  <c r="F353" i="1"/>
  <c r="F355" i="1"/>
  <c r="F356" i="1"/>
  <c r="F357" i="1"/>
  <c r="F358" i="1"/>
  <c r="F359" i="1"/>
  <c r="F360" i="1"/>
  <c r="F361" i="1"/>
  <c r="F363" i="1"/>
  <c r="F364" i="1"/>
  <c r="F365" i="1"/>
  <c r="F366" i="1"/>
  <c r="F367" i="1"/>
  <c r="F368" i="1"/>
  <c r="F369" i="1"/>
  <c r="F371" i="1"/>
  <c r="C12" i="1"/>
  <c r="Q12" i="1"/>
  <c r="C13" i="1"/>
  <c r="C14" i="1"/>
  <c r="D14" i="1"/>
  <c r="Q14" i="1"/>
  <c r="C15" i="1"/>
  <c r="C16" i="1"/>
  <c r="D16" i="1"/>
  <c r="Q16" i="1"/>
  <c r="C17" i="1"/>
  <c r="C18" i="1"/>
  <c r="Q18" i="1"/>
  <c r="C19" i="1"/>
  <c r="C20" i="1"/>
  <c r="D20" i="1"/>
  <c r="Q20" i="1"/>
  <c r="C21" i="1"/>
  <c r="C22" i="1"/>
  <c r="D22" i="1"/>
  <c r="Q22" i="1"/>
  <c r="C23" i="1"/>
  <c r="C24" i="1"/>
  <c r="D24" i="1"/>
  <c r="Q24" i="1"/>
  <c r="C25" i="1"/>
  <c r="C26" i="1"/>
  <c r="Q26" i="1"/>
  <c r="C27" i="1"/>
  <c r="C28" i="1"/>
  <c r="D28" i="1"/>
  <c r="Q28" i="1"/>
  <c r="C29" i="1"/>
  <c r="C30" i="1"/>
  <c r="D30" i="1"/>
  <c r="Q30" i="1"/>
  <c r="C31" i="1"/>
  <c r="Q31" i="1"/>
  <c r="C32" i="1"/>
  <c r="D32" i="1"/>
  <c r="Q32" i="1"/>
  <c r="C33" i="1"/>
  <c r="C34" i="1"/>
  <c r="Q34" i="1"/>
  <c r="R34" i="1" s="1"/>
  <c r="C35" i="1"/>
  <c r="Q35" i="1"/>
  <c r="C36" i="1"/>
  <c r="Q36" i="1"/>
  <c r="C37" i="1"/>
  <c r="Q37" i="1"/>
  <c r="C38" i="1"/>
  <c r="Q38" i="1"/>
  <c r="C39" i="1"/>
  <c r="Q39" i="1"/>
  <c r="C40" i="1"/>
  <c r="Q40" i="1"/>
  <c r="C41" i="1"/>
  <c r="Q41" i="1"/>
  <c r="C42" i="1"/>
  <c r="Q42" i="1"/>
  <c r="C43" i="1"/>
  <c r="C44" i="1"/>
  <c r="Q44" i="1"/>
  <c r="C45" i="1"/>
  <c r="Q45" i="1"/>
  <c r="C46" i="1"/>
  <c r="H46" i="1"/>
  <c r="J46" i="1" s="1"/>
  <c r="Q46" i="1"/>
  <c r="C47" i="1"/>
  <c r="H47" i="1"/>
  <c r="P47" i="1"/>
  <c r="Q47" i="1"/>
  <c r="C48" i="1"/>
  <c r="H48" i="1"/>
  <c r="J48" i="1"/>
  <c r="D48" i="1"/>
  <c r="Q48" i="1"/>
  <c r="C49" i="1"/>
  <c r="H49" i="1"/>
  <c r="P49" i="1"/>
  <c r="Q49" i="1"/>
  <c r="R49" i="1" s="1"/>
  <c r="C50" i="1"/>
  <c r="H50" i="1"/>
  <c r="Q50" i="1"/>
  <c r="C51" i="1"/>
  <c r="H51" i="1"/>
  <c r="P51" i="1"/>
  <c r="Q51" i="1"/>
  <c r="C52" i="1"/>
  <c r="H52" i="1"/>
  <c r="J52" i="1" s="1"/>
  <c r="D52" i="1"/>
  <c r="Q52" i="1"/>
  <c r="C53" i="1"/>
  <c r="H53" i="1"/>
  <c r="J53" i="1"/>
  <c r="P53" i="1"/>
  <c r="C54" i="1"/>
  <c r="H54" i="1"/>
  <c r="Q54" i="1"/>
  <c r="C55" i="1"/>
  <c r="H55" i="1"/>
  <c r="Q55" i="1"/>
  <c r="C56" i="1"/>
  <c r="H56" i="1"/>
  <c r="J56" i="1"/>
  <c r="D56" i="1"/>
  <c r="Q56" i="1"/>
  <c r="C57" i="1"/>
  <c r="C58" i="1"/>
  <c r="H58" i="1"/>
  <c r="Q58" i="1"/>
  <c r="C59" i="1"/>
  <c r="H59" i="1"/>
  <c r="J59" i="1"/>
  <c r="P59" i="1"/>
  <c r="R59" i="1" s="1"/>
  <c r="Q59" i="1"/>
  <c r="C60" i="1"/>
  <c r="D60" i="1"/>
  <c r="Q60" i="1"/>
  <c r="C61" i="1"/>
  <c r="H61" i="1"/>
  <c r="J61" i="1" s="1"/>
  <c r="P61" i="1"/>
  <c r="Q61" i="1"/>
  <c r="R61" i="1"/>
  <c r="C62" i="1"/>
  <c r="Q62" i="1"/>
  <c r="C63" i="1"/>
  <c r="H63" i="1"/>
  <c r="J63" i="1" s="1"/>
  <c r="P63" i="1"/>
  <c r="Q63" i="1"/>
  <c r="R63" i="1" s="1"/>
  <c r="C64" i="1"/>
  <c r="Q64" i="1"/>
  <c r="R64" i="1" s="1"/>
  <c r="C65" i="1"/>
  <c r="H65" i="1"/>
  <c r="P65" i="1"/>
  <c r="R65" i="1" s="1"/>
  <c r="Q65" i="1"/>
  <c r="C66" i="1"/>
  <c r="C67" i="1"/>
  <c r="P67" i="1"/>
  <c r="C68" i="1"/>
  <c r="C69" i="1"/>
  <c r="H69" i="1"/>
  <c r="J69" i="1"/>
  <c r="Q69" i="1"/>
  <c r="C70" i="1"/>
  <c r="H70" i="1"/>
  <c r="J70" i="1" s="1"/>
  <c r="D70" i="1"/>
  <c r="L70" i="1"/>
  <c r="K70" i="1"/>
  <c r="M70" i="1" s="1"/>
  <c r="P70" i="1"/>
  <c r="Q70" i="1"/>
  <c r="C71" i="1"/>
  <c r="C72" i="1"/>
  <c r="Q72" i="1"/>
  <c r="C73" i="1"/>
  <c r="C74" i="1"/>
  <c r="Q74" i="1"/>
  <c r="C75" i="1"/>
  <c r="C76" i="1"/>
  <c r="Q76" i="1"/>
  <c r="C77" i="1"/>
  <c r="C78" i="1"/>
  <c r="Q78" i="1"/>
  <c r="C79" i="1"/>
  <c r="C80" i="1"/>
  <c r="Q80" i="1"/>
  <c r="C81" i="1"/>
  <c r="C82" i="1"/>
  <c r="Q82" i="1"/>
  <c r="C83" i="1"/>
  <c r="C84" i="1"/>
  <c r="Q84" i="1"/>
  <c r="C85" i="1"/>
  <c r="C86" i="1"/>
  <c r="Q86" i="1"/>
  <c r="C87" i="1"/>
  <c r="C88" i="1"/>
  <c r="Q88" i="1"/>
  <c r="C89" i="1"/>
  <c r="C90" i="1"/>
  <c r="Q90" i="1"/>
  <c r="C91" i="1"/>
  <c r="C92" i="1"/>
  <c r="Q92" i="1"/>
  <c r="C93" i="1"/>
  <c r="Q93" i="1"/>
  <c r="C94" i="1"/>
  <c r="H94" i="1"/>
  <c r="P94" i="1"/>
  <c r="Q94" i="1"/>
  <c r="C95" i="1"/>
  <c r="D95" i="1"/>
  <c r="Q95" i="1"/>
  <c r="C96" i="1"/>
  <c r="P96" i="1"/>
  <c r="C97" i="1"/>
  <c r="C98" i="1"/>
  <c r="H98" i="1"/>
  <c r="P98" i="1"/>
  <c r="C99" i="1"/>
  <c r="Q99" i="1"/>
  <c r="C100" i="1"/>
  <c r="H100" i="1"/>
  <c r="P100" i="1"/>
  <c r="Q100" i="1"/>
  <c r="C101" i="1"/>
  <c r="D101" i="1"/>
  <c r="C102" i="1"/>
  <c r="H102" i="1"/>
  <c r="J102" i="1" s="1"/>
  <c r="P102" i="1"/>
  <c r="C103" i="1"/>
  <c r="D103" i="1"/>
  <c r="Q103" i="1"/>
  <c r="C104" i="1"/>
  <c r="H104" i="1"/>
  <c r="J104" i="1"/>
  <c r="C105" i="1"/>
  <c r="D105" i="1"/>
  <c r="Q105" i="1"/>
  <c r="C106" i="1"/>
  <c r="P106" i="1"/>
  <c r="C107" i="1"/>
  <c r="C108" i="1"/>
  <c r="C109" i="1"/>
  <c r="D109" i="1"/>
  <c r="C110" i="1"/>
  <c r="H110" i="1"/>
  <c r="J110" i="1" s="1"/>
  <c r="P110" i="1"/>
  <c r="Q110" i="1"/>
  <c r="R110" i="1"/>
  <c r="C111" i="1"/>
  <c r="D111" i="1"/>
  <c r="Q111" i="1"/>
  <c r="C112" i="1"/>
  <c r="P112" i="1"/>
  <c r="C113" i="1"/>
  <c r="Q113" i="1"/>
  <c r="C114" i="1"/>
  <c r="H114" i="1"/>
  <c r="Q114" i="1"/>
  <c r="C115" i="1"/>
  <c r="Q115" i="1"/>
  <c r="C116" i="1"/>
  <c r="H116" i="1"/>
  <c r="P116" i="1"/>
  <c r="R116" i="1" s="1"/>
  <c r="Q116" i="1"/>
  <c r="C117" i="1"/>
  <c r="Q117" i="1"/>
  <c r="H117" i="1"/>
  <c r="J117" i="1"/>
  <c r="P117" i="1"/>
  <c r="R117" i="1" s="1"/>
  <c r="C118" i="1"/>
  <c r="H118" i="1"/>
  <c r="J118" i="1"/>
  <c r="P118" i="1"/>
  <c r="R118" i="1" s="1"/>
  <c r="Q118" i="1"/>
  <c r="C119" i="1"/>
  <c r="Q119" i="1"/>
  <c r="H119" i="1"/>
  <c r="J119" i="1"/>
  <c r="P119" i="1"/>
  <c r="R119" i="1" s="1"/>
  <c r="C120" i="1"/>
  <c r="H120" i="1"/>
  <c r="J120" i="1"/>
  <c r="P120" i="1"/>
  <c r="Q120" i="1"/>
  <c r="R120" i="1"/>
  <c r="C121" i="1"/>
  <c r="Q121" i="1"/>
  <c r="H121" i="1"/>
  <c r="P121" i="1"/>
  <c r="R121" i="1" s="1"/>
  <c r="C122" i="1"/>
  <c r="H122" i="1"/>
  <c r="P122" i="1"/>
  <c r="Q122" i="1"/>
  <c r="C123" i="1"/>
  <c r="Q123" i="1"/>
  <c r="H123" i="1"/>
  <c r="J123" i="1" s="1"/>
  <c r="P123" i="1"/>
  <c r="R123" i="1" s="1"/>
  <c r="C124" i="1"/>
  <c r="D124" i="1"/>
  <c r="K124" i="1"/>
  <c r="H124" i="1"/>
  <c r="J124" i="1"/>
  <c r="P124" i="1"/>
  <c r="R124" i="1" s="1"/>
  <c r="Q124" i="1"/>
  <c r="C125" i="1"/>
  <c r="Q125" i="1"/>
  <c r="H125" i="1"/>
  <c r="J125" i="1"/>
  <c r="P125" i="1"/>
  <c r="R125" i="1" s="1"/>
  <c r="C126" i="1"/>
  <c r="D126" i="1"/>
  <c r="H126" i="1"/>
  <c r="J126" i="1"/>
  <c r="P126" i="1"/>
  <c r="Q126" i="1"/>
  <c r="R126" i="1"/>
  <c r="C127" i="1"/>
  <c r="Q127" i="1"/>
  <c r="H127" i="1"/>
  <c r="J127" i="1" s="1"/>
  <c r="P127" i="1"/>
  <c r="R127" i="1"/>
  <c r="C128" i="1"/>
  <c r="D128" i="1"/>
  <c r="H128" i="1"/>
  <c r="J128" i="1" s="1"/>
  <c r="P128" i="1"/>
  <c r="R128" i="1" s="1"/>
  <c r="Q128" i="1"/>
  <c r="C129" i="1"/>
  <c r="Q129" i="1"/>
  <c r="L129" i="1"/>
  <c r="H129" i="1"/>
  <c r="P129" i="1"/>
  <c r="R129" i="1" s="1"/>
  <c r="C130" i="1"/>
  <c r="H130" i="1"/>
  <c r="P130" i="1"/>
  <c r="R130" i="1" s="1"/>
  <c r="Q130" i="1"/>
  <c r="C131" i="1"/>
  <c r="H131" i="1"/>
  <c r="J131" i="1" s="1"/>
  <c r="P131" i="1"/>
  <c r="R131" i="1" s="1"/>
  <c r="C132" i="1"/>
  <c r="D132" i="1"/>
  <c r="H132" i="1"/>
  <c r="J132" i="1"/>
  <c r="P132" i="1"/>
  <c r="Q132" i="1"/>
  <c r="R132" i="1" s="1"/>
  <c r="C133" i="1"/>
  <c r="C134" i="1"/>
  <c r="D134" i="1"/>
  <c r="H134" i="1"/>
  <c r="J134" i="1" s="1"/>
  <c r="P134" i="1"/>
  <c r="R134" i="1" s="1"/>
  <c r="Q134" i="1"/>
  <c r="C135" i="1"/>
  <c r="D135" i="1"/>
  <c r="H135" i="1"/>
  <c r="C136" i="1"/>
  <c r="D136" i="1"/>
  <c r="H136" i="1"/>
  <c r="J136" i="1"/>
  <c r="P136" i="1"/>
  <c r="Q136" i="1"/>
  <c r="R136" i="1"/>
  <c r="C137" i="1"/>
  <c r="D137" i="1"/>
  <c r="H137" i="1"/>
  <c r="C138" i="1"/>
  <c r="H138" i="1"/>
  <c r="P138" i="1"/>
  <c r="Q138" i="1"/>
  <c r="R138" i="1" s="1"/>
  <c r="C139" i="1"/>
  <c r="D139" i="1"/>
  <c r="H139" i="1"/>
  <c r="C140" i="1"/>
  <c r="D140" i="1"/>
  <c r="H140" i="1"/>
  <c r="J140" i="1"/>
  <c r="P140" i="1"/>
  <c r="R140" i="1" s="1"/>
  <c r="Q140" i="1"/>
  <c r="C141" i="1"/>
  <c r="D141" i="1"/>
  <c r="H141" i="1"/>
  <c r="J141" i="1"/>
  <c r="C142" i="1"/>
  <c r="D142" i="1"/>
  <c r="H142" i="1"/>
  <c r="J142" i="1" s="1"/>
  <c r="P142" i="1"/>
  <c r="R142" i="1" s="1"/>
  <c r="Q142" i="1"/>
  <c r="C143" i="1"/>
  <c r="D143" i="1"/>
  <c r="H143" i="1"/>
  <c r="C144" i="1"/>
  <c r="D144" i="1"/>
  <c r="H144" i="1"/>
  <c r="J144" i="1" s="1"/>
  <c r="P144" i="1"/>
  <c r="Q144" i="1"/>
  <c r="R144" i="1"/>
  <c r="C145" i="1"/>
  <c r="Q145" i="1"/>
  <c r="C146" i="1"/>
  <c r="H146" i="1"/>
  <c r="P146" i="1"/>
  <c r="Q146" i="1"/>
  <c r="R146" i="1" s="1"/>
  <c r="C147" i="1"/>
  <c r="Q147" i="1"/>
  <c r="C148" i="1"/>
  <c r="D148" i="1"/>
  <c r="P148" i="1"/>
  <c r="C149" i="1"/>
  <c r="Q149" i="1"/>
  <c r="C150" i="1"/>
  <c r="D150" i="1"/>
  <c r="H150" i="1"/>
  <c r="J150" i="1" s="1"/>
  <c r="P150" i="1"/>
  <c r="R150" i="1" s="1"/>
  <c r="Q150" i="1"/>
  <c r="C151" i="1"/>
  <c r="D151" i="1"/>
  <c r="H151" i="1"/>
  <c r="P151" i="1"/>
  <c r="Q151" i="1"/>
  <c r="R151" i="1"/>
  <c r="C152" i="1"/>
  <c r="D152" i="1"/>
  <c r="H152" i="1"/>
  <c r="J152" i="1" s="1"/>
  <c r="P152" i="1"/>
  <c r="R152" i="1" s="1"/>
  <c r="Q152" i="1"/>
  <c r="C153" i="1"/>
  <c r="D153" i="1"/>
  <c r="H153" i="1"/>
  <c r="P153" i="1"/>
  <c r="R153" i="1" s="1"/>
  <c r="Q153" i="1"/>
  <c r="C154" i="1"/>
  <c r="H154" i="1"/>
  <c r="P154" i="1"/>
  <c r="Q154" i="1"/>
  <c r="R154" i="1"/>
  <c r="C155" i="1"/>
  <c r="D155" i="1"/>
  <c r="H155" i="1"/>
  <c r="P155" i="1"/>
  <c r="Q155" i="1"/>
  <c r="R155" i="1"/>
  <c r="C156" i="1"/>
  <c r="D156" i="1"/>
  <c r="H156" i="1"/>
  <c r="J156" i="1" s="1"/>
  <c r="P156" i="1"/>
  <c r="R156" i="1" s="1"/>
  <c r="Q156" i="1"/>
  <c r="C157" i="1"/>
  <c r="D157" i="1"/>
  <c r="H157" i="1"/>
  <c r="P157" i="1"/>
  <c r="Q157" i="1"/>
  <c r="R157" i="1"/>
  <c r="C158" i="1"/>
  <c r="D158" i="1"/>
  <c r="H158" i="1"/>
  <c r="J158" i="1" s="1"/>
  <c r="P158" i="1"/>
  <c r="R158" i="1" s="1"/>
  <c r="Q158" i="1"/>
  <c r="C159" i="1"/>
  <c r="D159" i="1"/>
  <c r="H159" i="1"/>
  <c r="P159" i="1"/>
  <c r="R159" i="1" s="1"/>
  <c r="Q159" i="1"/>
  <c r="C160" i="1"/>
  <c r="D160" i="1"/>
  <c r="H160" i="1"/>
  <c r="J160" i="1" s="1"/>
  <c r="P160" i="1"/>
  <c r="Q160" i="1"/>
  <c r="R160" i="1"/>
  <c r="C161" i="1"/>
  <c r="D161" i="1"/>
  <c r="H161" i="1"/>
  <c r="P161" i="1"/>
  <c r="R161" i="1" s="1"/>
  <c r="Q161" i="1"/>
  <c r="C162" i="1"/>
  <c r="H162" i="1"/>
  <c r="J162" i="1"/>
  <c r="P162" i="1"/>
  <c r="Q162" i="1"/>
  <c r="R162" i="1"/>
  <c r="C163" i="1"/>
  <c r="D163" i="1"/>
  <c r="H163" i="1"/>
  <c r="J163" i="1" s="1"/>
  <c r="P163" i="1"/>
  <c r="R163" i="1" s="1"/>
  <c r="Q163" i="1"/>
  <c r="C164" i="1"/>
  <c r="D164" i="1"/>
  <c r="H164" i="1"/>
  <c r="J164" i="1"/>
  <c r="P164" i="1"/>
  <c r="Q164" i="1"/>
  <c r="R164" i="1"/>
  <c r="C165" i="1"/>
  <c r="D165" i="1"/>
  <c r="K165" i="1"/>
  <c r="H165" i="1"/>
  <c r="J165" i="1" s="1"/>
  <c r="L165" i="1"/>
  <c r="P165" i="1"/>
  <c r="Q165" i="1"/>
  <c r="R165" i="1" s="1"/>
  <c r="C166" i="1"/>
  <c r="D166" i="1"/>
  <c r="H166" i="1"/>
  <c r="P166" i="1"/>
  <c r="R166" i="1" s="1"/>
  <c r="Q166" i="1"/>
  <c r="C167" i="1"/>
  <c r="D167" i="1"/>
  <c r="K167" i="1"/>
  <c r="H167" i="1"/>
  <c r="J167" i="1" s="1"/>
  <c r="P167" i="1"/>
  <c r="Q167" i="1"/>
  <c r="R167" i="1"/>
  <c r="C168" i="1"/>
  <c r="D168" i="1"/>
  <c r="K168" i="1"/>
  <c r="H168" i="1"/>
  <c r="J168" i="1"/>
  <c r="L168" i="1"/>
  <c r="P168" i="1"/>
  <c r="Q168" i="1"/>
  <c r="R168" i="1" s="1"/>
  <c r="C169" i="1"/>
  <c r="D169" i="1"/>
  <c r="H169" i="1"/>
  <c r="P169" i="1"/>
  <c r="R169" i="1" s="1"/>
  <c r="Q169" i="1"/>
  <c r="C170" i="1"/>
  <c r="H170" i="1"/>
  <c r="J170" i="1"/>
  <c r="P170" i="1"/>
  <c r="Q170" i="1"/>
  <c r="R170" i="1"/>
  <c r="C171" i="1"/>
  <c r="D171" i="1"/>
  <c r="H171" i="1"/>
  <c r="J171" i="1" s="1"/>
  <c r="P171" i="1"/>
  <c r="Q171" i="1"/>
  <c r="R171" i="1"/>
  <c r="C172" i="1"/>
  <c r="D172" i="1"/>
  <c r="H172" i="1"/>
  <c r="J172" i="1" s="1"/>
  <c r="P172" i="1"/>
  <c r="R172" i="1" s="1"/>
  <c r="Q172" i="1"/>
  <c r="C173" i="1"/>
  <c r="D173" i="1"/>
  <c r="H173" i="1"/>
  <c r="J173" i="1"/>
  <c r="P173" i="1"/>
  <c r="Q173" i="1"/>
  <c r="R173" i="1" s="1"/>
  <c r="C174" i="1"/>
  <c r="D174" i="1"/>
  <c r="K174" i="1"/>
  <c r="H174" i="1"/>
  <c r="P174" i="1"/>
  <c r="Q174" i="1"/>
  <c r="R174" i="1"/>
  <c r="C175" i="1"/>
  <c r="D175" i="1"/>
  <c r="H175" i="1"/>
  <c r="P175" i="1"/>
  <c r="Q175" i="1"/>
  <c r="R175" i="1"/>
  <c r="C176" i="1"/>
  <c r="H176" i="1"/>
  <c r="J176" i="1" s="1"/>
  <c r="P176" i="1"/>
  <c r="Q176" i="1"/>
  <c r="R176" i="1"/>
  <c r="C177" i="1"/>
  <c r="D177" i="1"/>
  <c r="H177" i="1"/>
  <c r="J177" i="1" s="1"/>
  <c r="P177" i="1"/>
  <c r="R177" i="1" s="1"/>
  <c r="Q177" i="1"/>
  <c r="C178" i="1"/>
  <c r="H178" i="1"/>
  <c r="P178" i="1"/>
  <c r="Q178" i="1"/>
  <c r="R178" i="1"/>
  <c r="C179" i="1"/>
  <c r="H179" i="1"/>
  <c r="J179" i="1"/>
  <c r="P179" i="1"/>
  <c r="Q179" i="1"/>
  <c r="R179" i="1"/>
  <c r="C180" i="1"/>
  <c r="H180" i="1"/>
  <c r="J180" i="1"/>
  <c r="P180" i="1"/>
  <c r="Q180" i="1"/>
  <c r="R180" i="1" s="1"/>
  <c r="C181" i="1"/>
  <c r="D181" i="1"/>
  <c r="H181" i="1"/>
  <c r="J181" i="1"/>
  <c r="P181" i="1"/>
  <c r="R181" i="1" s="1"/>
  <c r="Q181" i="1"/>
  <c r="C182" i="1"/>
  <c r="D182" i="1"/>
  <c r="H182" i="1"/>
  <c r="J182" i="1" s="1"/>
  <c r="P182" i="1"/>
  <c r="Q182" i="1"/>
  <c r="R182" i="1"/>
  <c r="C183" i="1"/>
  <c r="H183" i="1"/>
  <c r="J183" i="1" s="1"/>
  <c r="P183" i="1"/>
  <c r="Q183" i="1"/>
  <c r="R183" i="1"/>
  <c r="C184" i="1"/>
  <c r="K184" i="1"/>
  <c r="H184" i="1"/>
  <c r="J184" i="1" s="1"/>
  <c r="P184" i="1"/>
  <c r="R184" i="1" s="1"/>
  <c r="Q184" i="1"/>
  <c r="C185" i="1"/>
  <c r="P185" i="1"/>
  <c r="C186" i="1"/>
  <c r="D186" i="1"/>
  <c r="H186" i="1"/>
  <c r="P186" i="1"/>
  <c r="Q186" i="1"/>
  <c r="R186" i="1"/>
  <c r="C187" i="1"/>
  <c r="D187" i="1"/>
  <c r="P187" i="1"/>
  <c r="C188" i="1"/>
  <c r="D188" i="1"/>
  <c r="K188" i="1"/>
  <c r="H188" i="1"/>
  <c r="J188" i="1"/>
  <c r="P188" i="1"/>
  <c r="R188" i="1" s="1"/>
  <c r="Q188" i="1"/>
  <c r="C189" i="1"/>
  <c r="P189" i="1"/>
  <c r="R189" i="1" s="1"/>
  <c r="C190" i="1"/>
  <c r="D190" i="1"/>
  <c r="K190" i="1"/>
  <c r="H190" i="1"/>
  <c r="P190" i="1"/>
  <c r="Q190" i="1"/>
  <c r="R190" i="1"/>
  <c r="C191" i="1"/>
  <c r="D191" i="1"/>
  <c r="P191" i="1"/>
  <c r="C192" i="1"/>
  <c r="D192" i="1"/>
  <c r="H192" i="1"/>
  <c r="J192" i="1" s="1"/>
  <c r="P192" i="1"/>
  <c r="R192" i="1" s="1"/>
  <c r="Q192" i="1"/>
  <c r="C193" i="1"/>
  <c r="P193" i="1"/>
  <c r="R193" i="1" s="1"/>
  <c r="C194" i="1"/>
  <c r="H194" i="1"/>
  <c r="P194" i="1"/>
  <c r="Q194" i="1"/>
  <c r="R194" i="1" s="1"/>
  <c r="C195" i="1"/>
  <c r="D195" i="1"/>
  <c r="P195" i="1"/>
  <c r="R195" i="1" s="1"/>
  <c r="C196" i="1"/>
  <c r="D196" i="1"/>
  <c r="H196" i="1"/>
  <c r="J196" i="1" s="1"/>
  <c r="P196" i="1"/>
  <c r="R196" i="1" s="1"/>
  <c r="Q196" i="1"/>
  <c r="C197" i="1"/>
  <c r="P197" i="1"/>
  <c r="C198" i="1"/>
  <c r="D198" i="1"/>
  <c r="H198" i="1"/>
  <c r="J198" i="1" s="1"/>
  <c r="P198" i="1"/>
  <c r="R198" i="1" s="1"/>
  <c r="Q198" i="1"/>
  <c r="C199" i="1"/>
  <c r="D199" i="1"/>
  <c r="P199" i="1"/>
  <c r="Q199" i="1"/>
  <c r="R199" i="1" s="1"/>
  <c r="C200" i="1"/>
  <c r="D200" i="1"/>
  <c r="H200" i="1"/>
  <c r="J200" i="1"/>
  <c r="P200" i="1"/>
  <c r="R200" i="1" s="1"/>
  <c r="Q200" i="1"/>
  <c r="C201" i="1"/>
  <c r="P201" i="1"/>
  <c r="C202" i="1"/>
  <c r="H202" i="1"/>
  <c r="P202" i="1"/>
  <c r="R202" i="1" s="1"/>
  <c r="Q202" i="1"/>
  <c r="C203" i="1"/>
  <c r="D203" i="1"/>
  <c r="H203" i="1"/>
  <c r="J203" i="1" s="1"/>
  <c r="P203" i="1"/>
  <c r="R203" i="1" s="1"/>
  <c r="Q203" i="1"/>
  <c r="C204" i="1"/>
  <c r="D204" i="1"/>
  <c r="H204" i="1"/>
  <c r="J204" i="1"/>
  <c r="P204" i="1"/>
  <c r="Q204" i="1"/>
  <c r="R204" i="1"/>
  <c r="C205" i="1"/>
  <c r="P205" i="1"/>
  <c r="C206" i="1"/>
  <c r="D206" i="1"/>
  <c r="H206" i="1"/>
  <c r="P206" i="1"/>
  <c r="R206" i="1" s="1"/>
  <c r="Q206" i="1"/>
  <c r="C207" i="1"/>
  <c r="D207" i="1"/>
  <c r="H207" i="1"/>
  <c r="J207" i="1"/>
  <c r="P207" i="1"/>
  <c r="R207" i="1" s="1"/>
  <c r="Q207" i="1"/>
  <c r="C208" i="1"/>
  <c r="D208" i="1"/>
  <c r="H208" i="1"/>
  <c r="P208" i="1"/>
  <c r="Q208" i="1"/>
  <c r="R208" i="1"/>
  <c r="C209" i="1"/>
  <c r="D209" i="1"/>
  <c r="H209" i="1"/>
  <c r="P209" i="1"/>
  <c r="Q209" i="1"/>
  <c r="R209" i="1"/>
  <c r="C210" i="1"/>
  <c r="H210" i="1"/>
  <c r="P210" i="1"/>
  <c r="Q210" i="1"/>
  <c r="R210" i="1"/>
  <c r="C211" i="1"/>
  <c r="D211" i="1"/>
  <c r="H211" i="1"/>
  <c r="J211" i="1"/>
  <c r="P211" i="1"/>
  <c r="R211" i="1" s="1"/>
  <c r="Q211" i="1"/>
  <c r="C212" i="1"/>
  <c r="H212" i="1"/>
  <c r="J212" i="1"/>
  <c r="P212" i="1"/>
  <c r="R212" i="1" s="1"/>
  <c r="Q212" i="1"/>
  <c r="C213" i="1"/>
  <c r="H213" i="1"/>
  <c r="P213" i="1"/>
  <c r="Q213" i="1"/>
  <c r="R213" i="1" s="1"/>
  <c r="C214" i="1"/>
  <c r="D214" i="1"/>
  <c r="H214" i="1"/>
  <c r="J214" i="1"/>
  <c r="P214" i="1"/>
  <c r="R214" i="1" s="1"/>
  <c r="Q214" i="1"/>
  <c r="C215" i="1"/>
  <c r="D215" i="1"/>
  <c r="H215" i="1"/>
  <c r="J215" i="1" s="1"/>
  <c r="P215" i="1"/>
  <c r="Q215" i="1"/>
  <c r="R215" i="1"/>
  <c r="C216" i="1"/>
  <c r="H216" i="1"/>
  <c r="J216" i="1" s="1"/>
  <c r="P216" i="1"/>
  <c r="Q216" i="1"/>
  <c r="R216" i="1"/>
  <c r="C217" i="1"/>
  <c r="H217" i="1"/>
  <c r="P217" i="1"/>
  <c r="Q217" i="1"/>
  <c r="R217" i="1"/>
  <c r="C218" i="1"/>
  <c r="H218" i="1"/>
  <c r="P218" i="1"/>
  <c r="Q218" i="1"/>
  <c r="R218" i="1"/>
  <c r="C219" i="1"/>
  <c r="D219" i="1"/>
  <c r="H219" i="1"/>
  <c r="J219" i="1" s="1"/>
  <c r="P219" i="1"/>
  <c r="R219" i="1" s="1"/>
  <c r="Q219" i="1"/>
  <c r="C220" i="1"/>
  <c r="D220" i="1"/>
  <c r="H220" i="1"/>
  <c r="J220" i="1"/>
  <c r="P220" i="1"/>
  <c r="Q220" i="1"/>
  <c r="R220" i="1" s="1"/>
  <c r="C221" i="1"/>
  <c r="D221" i="1"/>
  <c r="K221" i="1"/>
  <c r="M221" i="1" s="1"/>
  <c r="H221" i="1"/>
  <c r="J221" i="1"/>
  <c r="L221" i="1"/>
  <c r="P221" i="1"/>
  <c r="R221" i="1" s="1"/>
  <c r="Q221" i="1"/>
  <c r="C222" i="1"/>
  <c r="D222" i="1"/>
  <c r="H222" i="1"/>
  <c r="J222" i="1"/>
  <c r="P222" i="1"/>
  <c r="Q222" i="1"/>
  <c r="R222" i="1"/>
  <c r="C223" i="1"/>
  <c r="H223" i="1"/>
  <c r="J223" i="1"/>
  <c r="P223" i="1"/>
  <c r="R223" i="1" s="1"/>
  <c r="Q223" i="1"/>
  <c r="C224" i="1"/>
  <c r="D224" i="1"/>
  <c r="H224" i="1"/>
  <c r="J224" i="1"/>
  <c r="P224" i="1"/>
  <c r="Q224" i="1"/>
  <c r="R224" i="1"/>
  <c r="C225" i="1"/>
  <c r="D225" i="1"/>
  <c r="H225" i="1"/>
  <c r="J225" i="1" s="1"/>
  <c r="P225" i="1"/>
  <c r="Q225" i="1"/>
  <c r="C226" i="1"/>
  <c r="H226" i="1"/>
  <c r="J226" i="1" s="1"/>
  <c r="P226" i="1"/>
  <c r="Q226" i="1"/>
  <c r="R226" i="1"/>
  <c r="C227" i="1"/>
  <c r="D227" i="1"/>
  <c r="H227" i="1"/>
  <c r="J227" i="1"/>
  <c r="P227" i="1"/>
  <c r="Q227" i="1"/>
  <c r="R227" i="1"/>
  <c r="C228" i="1"/>
  <c r="D228" i="1"/>
  <c r="H228" i="1"/>
  <c r="J228" i="1" s="1"/>
  <c r="P228" i="1"/>
  <c r="Q228" i="1"/>
  <c r="R228" i="1" s="1"/>
  <c r="C229" i="1"/>
  <c r="H229" i="1"/>
  <c r="J229" i="1" s="1"/>
  <c r="P229" i="1"/>
  <c r="Q229" i="1"/>
  <c r="R229" i="1" s="1"/>
  <c r="C230" i="1"/>
  <c r="D230" i="1"/>
  <c r="H230" i="1"/>
  <c r="J230" i="1" s="1"/>
  <c r="P230" i="1"/>
  <c r="R230" i="1" s="1"/>
  <c r="Q230" i="1"/>
  <c r="C231" i="1"/>
  <c r="D231" i="1"/>
  <c r="H231" i="1"/>
  <c r="J231" i="1" s="1"/>
  <c r="P231" i="1"/>
  <c r="Q231" i="1"/>
  <c r="R231" i="1"/>
  <c r="C232" i="1"/>
  <c r="D232" i="1"/>
  <c r="H232" i="1"/>
  <c r="J232" i="1" s="1"/>
  <c r="P232" i="1"/>
  <c r="R232" i="1" s="1"/>
  <c r="Q232" i="1"/>
  <c r="C233" i="1"/>
  <c r="D233" i="1"/>
  <c r="H233" i="1"/>
  <c r="P233" i="1"/>
  <c r="Q233" i="1"/>
  <c r="R233" i="1"/>
  <c r="C234" i="1"/>
  <c r="C235" i="1"/>
  <c r="D235" i="1"/>
  <c r="H235" i="1"/>
  <c r="J235" i="1" s="1"/>
  <c r="P235" i="1"/>
  <c r="R235" i="1" s="1"/>
  <c r="Q235" i="1"/>
  <c r="C236" i="1"/>
  <c r="D236" i="1"/>
  <c r="H236" i="1"/>
  <c r="J236" i="1"/>
  <c r="P236" i="1"/>
  <c r="Q236" i="1"/>
  <c r="R236" i="1"/>
  <c r="C237" i="1"/>
  <c r="D237" i="1"/>
  <c r="H237" i="1"/>
  <c r="J237" i="1" s="1"/>
  <c r="P237" i="1"/>
  <c r="R237" i="1" s="1"/>
  <c r="Q237" i="1"/>
  <c r="C238" i="1"/>
  <c r="C239" i="1"/>
  <c r="D239" i="1"/>
  <c r="H239" i="1"/>
  <c r="J239" i="1" s="1"/>
  <c r="P239" i="1"/>
  <c r="R239" i="1" s="1"/>
  <c r="Q239" i="1"/>
  <c r="C240" i="1"/>
  <c r="H240" i="1"/>
  <c r="J240" i="1" s="1"/>
  <c r="P240" i="1"/>
  <c r="R240" i="1" s="1"/>
  <c r="Q240" i="1"/>
  <c r="C241" i="1"/>
  <c r="D241" i="1"/>
  <c r="H241" i="1"/>
  <c r="P241" i="1"/>
  <c r="R241" i="1" s="1"/>
  <c r="Q241" i="1"/>
  <c r="C242" i="1"/>
  <c r="C243" i="1"/>
  <c r="D243" i="1"/>
  <c r="H243" i="1"/>
  <c r="J243" i="1" s="1"/>
  <c r="P243" i="1"/>
  <c r="Q243" i="1"/>
  <c r="C244" i="1"/>
  <c r="C245" i="1"/>
  <c r="D245" i="1"/>
  <c r="H245" i="1"/>
  <c r="J245" i="1"/>
  <c r="P245" i="1"/>
  <c r="Q245" i="1"/>
  <c r="R245" i="1" s="1"/>
  <c r="C246" i="1"/>
  <c r="C247" i="1"/>
  <c r="D247" i="1"/>
  <c r="H247" i="1"/>
  <c r="J247" i="1"/>
  <c r="P247" i="1"/>
  <c r="Q247" i="1"/>
  <c r="R247" i="1"/>
  <c r="C248" i="1"/>
  <c r="C249" i="1"/>
  <c r="D249" i="1"/>
  <c r="H249" i="1"/>
  <c r="P249" i="1"/>
  <c r="R249" i="1" s="1"/>
  <c r="Q249" i="1"/>
  <c r="C250" i="1"/>
  <c r="C251" i="1"/>
  <c r="D251" i="1"/>
  <c r="H251" i="1"/>
  <c r="J251" i="1"/>
  <c r="P251" i="1"/>
  <c r="Q251" i="1"/>
  <c r="R251" i="1" s="1"/>
  <c r="C252" i="1"/>
  <c r="C253" i="1"/>
  <c r="D253" i="1"/>
  <c r="H253" i="1"/>
  <c r="J253" i="1"/>
  <c r="P253" i="1"/>
  <c r="Q253" i="1"/>
  <c r="R253" i="1"/>
  <c r="C254" i="1"/>
  <c r="C255" i="1"/>
  <c r="D255" i="1"/>
  <c r="H255" i="1"/>
  <c r="J255" i="1"/>
  <c r="P255" i="1"/>
  <c r="R255" i="1" s="1"/>
  <c r="Q255" i="1"/>
  <c r="C256" i="1"/>
  <c r="C257" i="1"/>
  <c r="D257" i="1"/>
  <c r="H257" i="1"/>
  <c r="P257" i="1"/>
  <c r="R257" i="1" s="1"/>
  <c r="Q257" i="1"/>
  <c r="C258" i="1"/>
  <c r="C259" i="1"/>
  <c r="D259" i="1"/>
  <c r="H259" i="1"/>
  <c r="J259" i="1" s="1"/>
  <c r="P259" i="1"/>
  <c r="Q259" i="1"/>
  <c r="R259" i="1"/>
  <c r="C260" i="1"/>
  <c r="C261" i="1"/>
  <c r="D261" i="1"/>
  <c r="H261" i="1"/>
  <c r="P261" i="1"/>
  <c r="Q261" i="1"/>
  <c r="C262" i="1"/>
  <c r="C263" i="1"/>
  <c r="D263" i="1"/>
  <c r="H263" i="1"/>
  <c r="J263" i="1" s="1"/>
  <c r="P263" i="1"/>
  <c r="R263" i="1" s="1"/>
  <c r="Q263" i="1"/>
  <c r="C264" i="1"/>
  <c r="C265" i="1"/>
  <c r="D265" i="1"/>
  <c r="H265" i="1"/>
  <c r="P265" i="1"/>
  <c r="Q265" i="1"/>
  <c r="R265" i="1" s="1"/>
  <c r="C266" i="1"/>
  <c r="C267" i="1"/>
  <c r="D267" i="1"/>
  <c r="H267" i="1"/>
  <c r="J267" i="1"/>
  <c r="P267" i="1"/>
  <c r="Q267" i="1"/>
  <c r="R267" i="1"/>
  <c r="C268" i="1"/>
  <c r="D268" i="1"/>
  <c r="C269" i="1"/>
  <c r="D269" i="1"/>
  <c r="H269" i="1"/>
  <c r="J269" i="1" s="1"/>
  <c r="P269" i="1"/>
  <c r="Q269" i="1"/>
  <c r="R269" i="1"/>
  <c r="C270" i="1"/>
  <c r="D270" i="1"/>
  <c r="C271" i="1"/>
  <c r="D271" i="1"/>
  <c r="H271" i="1"/>
  <c r="J271" i="1" s="1"/>
  <c r="P271" i="1"/>
  <c r="R271" i="1" s="1"/>
  <c r="Q271" i="1"/>
  <c r="C272" i="1"/>
  <c r="D272" i="1"/>
  <c r="H272" i="1"/>
  <c r="J272" i="1" s="1"/>
  <c r="P272" i="1"/>
  <c r="C273" i="1"/>
  <c r="D273" i="1"/>
  <c r="H273" i="1"/>
  <c r="P273" i="1"/>
  <c r="Q273" i="1"/>
  <c r="C274" i="1"/>
  <c r="H274" i="1"/>
  <c r="P274" i="1"/>
  <c r="C275" i="1"/>
  <c r="D275" i="1"/>
  <c r="H275" i="1"/>
  <c r="J275" i="1" s="1"/>
  <c r="P275" i="1"/>
  <c r="Q275" i="1"/>
  <c r="C276" i="1"/>
  <c r="D276" i="1"/>
  <c r="H276" i="1"/>
  <c r="J276" i="1" s="1"/>
  <c r="P276" i="1"/>
  <c r="Q276" i="1"/>
  <c r="R276" i="1"/>
  <c r="C277" i="1"/>
  <c r="H277" i="1"/>
  <c r="P277" i="1"/>
  <c r="Q277" i="1"/>
  <c r="C278" i="1"/>
  <c r="Q278" i="1"/>
  <c r="C279" i="1"/>
  <c r="D279" i="1"/>
  <c r="H279" i="1"/>
  <c r="J279" i="1"/>
  <c r="P279" i="1"/>
  <c r="Q279" i="1"/>
  <c r="R279" i="1"/>
  <c r="C280" i="1"/>
  <c r="D280" i="1"/>
  <c r="H280" i="1"/>
  <c r="J280" i="1" s="1"/>
  <c r="P280" i="1"/>
  <c r="R280" i="1" s="1"/>
  <c r="Q280" i="1"/>
  <c r="C281" i="1"/>
  <c r="D281" i="1"/>
  <c r="H281" i="1"/>
  <c r="P281" i="1"/>
  <c r="R281" i="1" s="1"/>
  <c r="Q281" i="1"/>
  <c r="C282" i="1"/>
  <c r="Q282" i="1"/>
  <c r="C283" i="1"/>
  <c r="D283" i="1"/>
  <c r="H283" i="1"/>
  <c r="J283" i="1"/>
  <c r="P283" i="1"/>
  <c r="R283" i="1" s="1"/>
  <c r="Q283" i="1"/>
  <c r="C284" i="1"/>
  <c r="D284" i="1"/>
  <c r="H284" i="1"/>
  <c r="J284" i="1"/>
  <c r="P284" i="1"/>
  <c r="R284" i="1" s="1"/>
  <c r="Q284" i="1"/>
  <c r="C285" i="1"/>
  <c r="D285" i="1"/>
  <c r="H285" i="1"/>
  <c r="P285" i="1"/>
  <c r="Q285" i="1"/>
  <c r="C286" i="1"/>
  <c r="C287" i="1"/>
  <c r="D287" i="1"/>
  <c r="H287" i="1"/>
  <c r="J287" i="1" s="1"/>
  <c r="P287" i="1"/>
  <c r="Q287" i="1"/>
  <c r="R287" i="1"/>
  <c r="C288" i="1"/>
  <c r="H288" i="1"/>
  <c r="J288" i="1"/>
  <c r="P288" i="1"/>
  <c r="C289" i="1"/>
  <c r="D289" i="1"/>
  <c r="H289" i="1"/>
  <c r="P289" i="1"/>
  <c r="Q289" i="1"/>
  <c r="R289" i="1" s="1"/>
  <c r="C290" i="1"/>
  <c r="C291" i="1"/>
  <c r="D291" i="1"/>
  <c r="H291" i="1"/>
  <c r="J291" i="1"/>
  <c r="P291" i="1"/>
  <c r="R291" i="1" s="1"/>
  <c r="Q291" i="1"/>
  <c r="C292" i="1"/>
  <c r="D292" i="1"/>
  <c r="H292" i="1"/>
  <c r="J292" i="1"/>
  <c r="Q292" i="1"/>
  <c r="C293" i="1"/>
  <c r="H293" i="1"/>
  <c r="J293" i="1"/>
  <c r="P293" i="1"/>
  <c r="R293" i="1" s="1"/>
  <c r="Q293" i="1"/>
  <c r="C294" i="1"/>
  <c r="C295" i="1"/>
  <c r="D295" i="1"/>
  <c r="H295" i="1"/>
  <c r="J295" i="1" s="1"/>
  <c r="P295" i="1"/>
  <c r="Q295" i="1"/>
  <c r="C296" i="1"/>
  <c r="D296" i="1"/>
  <c r="H296" i="1"/>
  <c r="J296" i="1"/>
  <c r="Q296" i="1"/>
  <c r="C297" i="1"/>
  <c r="H297" i="1"/>
  <c r="P297" i="1"/>
  <c r="Q297" i="1"/>
  <c r="R297" i="1"/>
  <c r="C298" i="1"/>
  <c r="Q298" i="1"/>
  <c r="C299" i="1"/>
  <c r="C300" i="1"/>
  <c r="D300" i="1"/>
  <c r="Q300" i="1"/>
  <c r="C301" i="1"/>
  <c r="C302" i="1"/>
  <c r="D302" i="1"/>
  <c r="Q302" i="1"/>
  <c r="C303" i="1"/>
  <c r="C304" i="1"/>
  <c r="D304" i="1"/>
  <c r="Q304" i="1"/>
  <c r="C305" i="1"/>
  <c r="C306" i="1"/>
  <c r="Q306" i="1"/>
  <c r="C307" i="1"/>
  <c r="C308" i="1"/>
  <c r="D308" i="1"/>
  <c r="Q308" i="1"/>
  <c r="C309" i="1"/>
  <c r="C310" i="1"/>
  <c r="D310" i="1"/>
  <c r="Q310" i="1"/>
  <c r="C311" i="1"/>
  <c r="Q311" i="1"/>
  <c r="C312" i="1"/>
  <c r="D312" i="1"/>
  <c r="Q312" i="1"/>
  <c r="C313" i="1"/>
  <c r="C314" i="1"/>
  <c r="Q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D337" i="1"/>
  <c r="C338" i="1"/>
  <c r="H338" i="1"/>
  <c r="P338" i="1"/>
  <c r="Q338" i="1"/>
  <c r="C339" i="1"/>
  <c r="D339" i="1"/>
  <c r="Q339" i="1"/>
  <c r="C340" i="1"/>
  <c r="H340" i="1"/>
  <c r="J340" i="1"/>
  <c r="P340" i="1"/>
  <c r="Q340" i="1"/>
  <c r="R340" i="1"/>
  <c r="C341" i="1"/>
  <c r="Q341" i="1"/>
  <c r="C342" i="1"/>
  <c r="H342" i="1"/>
  <c r="J342" i="1"/>
  <c r="C343" i="1"/>
  <c r="Q343" i="1"/>
  <c r="C344" i="1"/>
  <c r="H344" i="1"/>
  <c r="J344" i="1"/>
  <c r="C345" i="1"/>
  <c r="Q345" i="1"/>
  <c r="C346" i="1"/>
  <c r="H346" i="1"/>
  <c r="C347" i="1"/>
  <c r="Q347" i="1"/>
  <c r="C348" i="1"/>
  <c r="H348" i="1"/>
  <c r="J348" i="1" s="1"/>
  <c r="C349" i="1"/>
  <c r="Q349" i="1"/>
  <c r="R349" i="1" s="1"/>
  <c r="C350" i="1"/>
  <c r="H350" i="1"/>
  <c r="J350" i="1"/>
  <c r="C351" i="1"/>
  <c r="Q351" i="1"/>
  <c r="C352" i="1"/>
  <c r="H352" i="1"/>
  <c r="J352" i="1" s="1"/>
  <c r="C353" i="1"/>
  <c r="Q353" i="1"/>
  <c r="C354" i="1"/>
  <c r="H354" i="1"/>
  <c r="J354" i="1" s="1"/>
  <c r="C355" i="1"/>
  <c r="Q355" i="1"/>
  <c r="C356" i="1"/>
  <c r="H356" i="1"/>
  <c r="J356" i="1"/>
  <c r="C357" i="1"/>
  <c r="Q357" i="1"/>
  <c r="C358" i="1"/>
  <c r="H358" i="1"/>
  <c r="J358" i="1"/>
  <c r="C359" i="1"/>
  <c r="Q359" i="1"/>
  <c r="R359" i="1" s="1"/>
  <c r="C360" i="1"/>
  <c r="H360" i="1"/>
  <c r="J360" i="1"/>
  <c r="C361" i="1"/>
  <c r="Q361" i="1"/>
  <c r="C362" i="1"/>
  <c r="H362" i="1"/>
  <c r="C363" i="1"/>
  <c r="Q363" i="1"/>
  <c r="C364" i="1"/>
  <c r="H364" i="1"/>
  <c r="J364" i="1"/>
  <c r="C365" i="1"/>
  <c r="Q365" i="1"/>
  <c r="C366" i="1"/>
  <c r="H366" i="1"/>
  <c r="J366" i="1"/>
  <c r="C367" i="1"/>
  <c r="Q367" i="1"/>
  <c r="C368" i="1"/>
  <c r="H368" i="1"/>
  <c r="J368" i="1" s="1"/>
  <c r="C369" i="1"/>
  <c r="Q369" i="1"/>
  <c r="C370" i="1"/>
  <c r="H370" i="1"/>
  <c r="J370" i="1"/>
  <c r="C371" i="1"/>
  <c r="Q371" i="1"/>
  <c r="B365" i="1"/>
  <c r="B366" i="1"/>
  <c r="B367" i="1"/>
  <c r="B368" i="1"/>
  <c r="B369" i="1"/>
  <c r="B370" i="1"/>
  <c r="B371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13" i="1"/>
  <c r="B14" i="1"/>
  <c r="B15" i="1"/>
  <c r="B16" i="1"/>
  <c r="B12" i="1"/>
  <c r="L227" i="1"/>
  <c r="D341" i="1"/>
  <c r="D359" i="1"/>
  <c r="Q335" i="1"/>
  <c r="Q331" i="1"/>
  <c r="Q327" i="1"/>
  <c r="Q323" i="1"/>
  <c r="Q319" i="1"/>
  <c r="Q315" i="1"/>
  <c r="H303" i="1"/>
  <c r="J303" i="1" s="1"/>
  <c r="P303" i="1"/>
  <c r="Q303" i="1"/>
  <c r="R303" i="1" s="1"/>
  <c r="P290" i="1"/>
  <c r="Q290" i="1"/>
  <c r="R290" i="1"/>
  <c r="H290" i="1"/>
  <c r="H322" i="1"/>
  <c r="J322" i="1"/>
  <c r="P322" i="1"/>
  <c r="P371" i="1"/>
  <c r="R371" i="1"/>
  <c r="H371" i="1"/>
  <c r="J371" i="1" s="1"/>
  <c r="P369" i="1"/>
  <c r="R369" i="1"/>
  <c r="H369" i="1"/>
  <c r="D368" i="1"/>
  <c r="P367" i="1"/>
  <c r="R367" i="1" s="1"/>
  <c r="H367" i="1"/>
  <c r="J367" i="1" s="1"/>
  <c r="D366" i="1"/>
  <c r="P365" i="1"/>
  <c r="R365" i="1" s="1"/>
  <c r="H365" i="1"/>
  <c r="J365" i="1"/>
  <c r="D364" i="1"/>
  <c r="P363" i="1"/>
  <c r="H363" i="1"/>
  <c r="J363" i="1"/>
  <c r="P361" i="1"/>
  <c r="R361" i="1"/>
  <c r="H361" i="1"/>
  <c r="D360" i="1"/>
  <c r="P359" i="1"/>
  <c r="H359" i="1"/>
  <c r="J359" i="1" s="1"/>
  <c r="D358" i="1"/>
  <c r="P357" i="1"/>
  <c r="R357" i="1" s="1"/>
  <c r="H357" i="1"/>
  <c r="J357" i="1" s="1"/>
  <c r="D356" i="1"/>
  <c r="P355" i="1"/>
  <c r="R355" i="1" s="1"/>
  <c r="H355" i="1"/>
  <c r="J355" i="1"/>
  <c r="P353" i="1"/>
  <c r="R353" i="1" s="1"/>
  <c r="H353" i="1"/>
  <c r="D352" i="1"/>
  <c r="P351" i="1"/>
  <c r="R351" i="1" s="1"/>
  <c r="H351" i="1"/>
  <c r="J351" i="1" s="1"/>
  <c r="D350" i="1"/>
  <c r="P349" i="1"/>
  <c r="H349" i="1"/>
  <c r="J349" i="1" s="1"/>
  <c r="D348" i="1"/>
  <c r="P347" i="1"/>
  <c r="R347" i="1" s="1"/>
  <c r="H347" i="1"/>
  <c r="J347" i="1" s="1"/>
  <c r="P345" i="1"/>
  <c r="R345" i="1" s="1"/>
  <c r="H345" i="1"/>
  <c r="D344" i="1"/>
  <c r="P343" i="1"/>
  <c r="R343" i="1" s="1"/>
  <c r="H343" i="1"/>
  <c r="J343" i="1"/>
  <c r="D342" i="1"/>
  <c r="P341" i="1"/>
  <c r="R341" i="1" s="1"/>
  <c r="H341" i="1"/>
  <c r="J341" i="1" s="1"/>
  <c r="D340" i="1"/>
  <c r="H339" i="1"/>
  <c r="J339" i="1"/>
  <c r="P339" i="1"/>
  <c r="R339" i="1" s="1"/>
  <c r="Q337" i="1"/>
  <c r="Q334" i="1"/>
  <c r="R334" i="1" s="1"/>
  <c r="Q330" i="1"/>
  <c r="Q326" i="1"/>
  <c r="Q322" i="1"/>
  <c r="Q318" i="1"/>
  <c r="H299" i="1"/>
  <c r="J299" i="1" s="1"/>
  <c r="P299" i="1"/>
  <c r="Q299" i="1"/>
  <c r="D299" i="1"/>
  <c r="K281" i="1"/>
  <c r="M281" i="1" s="1"/>
  <c r="L281" i="1"/>
  <c r="H337" i="1"/>
  <c r="P337" i="1"/>
  <c r="H333" i="1"/>
  <c r="P333" i="1"/>
  <c r="D333" i="1"/>
  <c r="H329" i="1"/>
  <c r="P329" i="1"/>
  <c r="D329" i="1"/>
  <c r="H325" i="1"/>
  <c r="J325" i="1" s="1"/>
  <c r="P325" i="1"/>
  <c r="D325" i="1"/>
  <c r="H321" i="1"/>
  <c r="J321" i="1"/>
  <c r="P321" i="1"/>
  <c r="D321" i="1"/>
  <c r="H317" i="1"/>
  <c r="J317" i="1"/>
  <c r="P317" i="1"/>
  <c r="D317" i="1"/>
  <c r="H305" i="1"/>
  <c r="P305" i="1"/>
  <c r="Q305" i="1"/>
  <c r="R305" i="1"/>
  <c r="D305" i="1"/>
  <c r="D277" i="1"/>
  <c r="D334" i="1"/>
  <c r="H334" i="1"/>
  <c r="J334" i="1" s="1"/>
  <c r="P334" i="1"/>
  <c r="D326" i="1"/>
  <c r="H326" i="1"/>
  <c r="J326" i="1"/>
  <c r="P326" i="1"/>
  <c r="R326" i="1" s="1"/>
  <c r="H318" i="1"/>
  <c r="J318" i="1"/>
  <c r="P318" i="1"/>
  <c r="R318" i="1"/>
  <c r="H313" i="1"/>
  <c r="P313" i="1"/>
  <c r="D313" i="1"/>
  <c r="H309" i="1"/>
  <c r="J309" i="1"/>
  <c r="P309" i="1"/>
  <c r="D309" i="1"/>
  <c r="D297" i="1"/>
  <c r="Q333" i="1"/>
  <c r="Q329" i="1"/>
  <c r="Q325" i="1"/>
  <c r="Q321" i="1"/>
  <c r="Q317" i="1"/>
  <c r="Q313" i="1"/>
  <c r="Q309" i="1"/>
  <c r="D293" i="1"/>
  <c r="D278" i="1"/>
  <c r="Q370" i="1"/>
  <c r="Q368" i="1"/>
  <c r="D367" i="1"/>
  <c r="Q366" i="1"/>
  <c r="D365" i="1"/>
  <c r="Q364" i="1"/>
  <c r="R364" i="1" s="1"/>
  <c r="D361" i="1"/>
  <c r="Q360" i="1"/>
  <c r="Q358" i="1"/>
  <c r="Q356" i="1"/>
  <c r="Q354" i="1"/>
  <c r="D353" i="1"/>
  <c r="Q352" i="1"/>
  <c r="Q350" i="1"/>
  <c r="Q348" i="1"/>
  <c r="Q346" i="1"/>
  <c r="Q344" i="1"/>
  <c r="D343" i="1"/>
  <c r="Q342" i="1"/>
  <c r="D336" i="1"/>
  <c r="H336" i="1"/>
  <c r="J336" i="1" s="1"/>
  <c r="P336" i="1"/>
  <c r="Q336" i="1"/>
  <c r="R336" i="1" s="1"/>
  <c r="D332" i="1"/>
  <c r="H332" i="1"/>
  <c r="J332" i="1" s="1"/>
  <c r="P332" i="1"/>
  <c r="D328" i="1"/>
  <c r="H328" i="1"/>
  <c r="J328" i="1"/>
  <c r="P328" i="1"/>
  <c r="R328" i="1" s="1"/>
  <c r="Q328" i="1"/>
  <c r="D324" i="1"/>
  <c r="H324" i="1"/>
  <c r="J324" i="1"/>
  <c r="P324" i="1"/>
  <c r="R324" i="1" s="1"/>
  <c r="D320" i="1"/>
  <c r="H320" i="1"/>
  <c r="J320" i="1" s="1"/>
  <c r="P320" i="1"/>
  <c r="Q320" i="1"/>
  <c r="R320" i="1"/>
  <c r="D316" i="1"/>
  <c r="H316" i="1"/>
  <c r="J316" i="1" s="1"/>
  <c r="P316" i="1"/>
  <c r="H301" i="1"/>
  <c r="J301" i="1" s="1"/>
  <c r="P301" i="1"/>
  <c r="R301" i="1" s="1"/>
  <c r="Q301" i="1"/>
  <c r="D301" i="1"/>
  <c r="P294" i="1"/>
  <c r="R294" i="1" s="1"/>
  <c r="H294" i="1"/>
  <c r="J294" i="1" s="1"/>
  <c r="Q294" i="1"/>
  <c r="D294" i="1"/>
  <c r="D286" i="1"/>
  <c r="K279" i="1"/>
  <c r="L279" i="1"/>
  <c r="H330" i="1"/>
  <c r="P330" i="1"/>
  <c r="R330" i="1"/>
  <c r="H311" i="1"/>
  <c r="J311" i="1"/>
  <c r="P311" i="1"/>
  <c r="R311" i="1" s="1"/>
  <c r="D311" i="1"/>
  <c r="Q362" i="1"/>
  <c r="P370" i="1"/>
  <c r="P368" i="1"/>
  <c r="R368" i="1" s="1"/>
  <c r="P366" i="1"/>
  <c r="R366" i="1"/>
  <c r="P364" i="1"/>
  <c r="P362" i="1"/>
  <c r="R362" i="1" s="1"/>
  <c r="P360" i="1"/>
  <c r="P358" i="1"/>
  <c r="R358" i="1"/>
  <c r="P356" i="1"/>
  <c r="P354" i="1"/>
  <c r="R354" i="1" s="1"/>
  <c r="P352" i="1"/>
  <c r="R352" i="1" s="1"/>
  <c r="P350" i="1"/>
  <c r="P348" i="1"/>
  <c r="P346" i="1"/>
  <c r="P344" i="1"/>
  <c r="P342" i="1"/>
  <c r="R342" i="1" s="1"/>
  <c r="R338" i="1"/>
  <c r="Q332" i="1"/>
  <c r="Q324" i="1"/>
  <c r="Q316" i="1"/>
  <c r="H307" i="1"/>
  <c r="J307" i="1"/>
  <c r="P307" i="1"/>
  <c r="R307" i="1" s="1"/>
  <c r="Q307" i="1"/>
  <c r="D307" i="1"/>
  <c r="H266" i="1"/>
  <c r="P266" i="1"/>
  <c r="Q266" i="1"/>
  <c r="H335" i="1"/>
  <c r="J335" i="1" s="1"/>
  <c r="P335" i="1"/>
  <c r="D335" i="1"/>
  <c r="H331" i="1"/>
  <c r="J331" i="1" s="1"/>
  <c r="P331" i="1"/>
  <c r="R331" i="1" s="1"/>
  <c r="D331" i="1"/>
  <c r="H327" i="1"/>
  <c r="J327" i="1"/>
  <c r="P327" i="1"/>
  <c r="R327" i="1" s="1"/>
  <c r="D327" i="1"/>
  <c r="H323" i="1"/>
  <c r="J323" i="1" s="1"/>
  <c r="P323" i="1"/>
  <c r="R323" i="1" s="1"/>
  <c r="D323" i="1"/>
  <c r="H319" i="1"/>
  <c r="J319" i="1" s="1"/>
  <c r="P319" i="1"/>
  <c r="R319" i="1"/>
  <c r="D319" i="1"/>
  <c r="H315" i="1"/>
  <c r="J315" i="1" s="1"/>
  <c r="P315" i="1"/>
  <c r="R315" i="1" s="1"/>
  <c r="D315" i="1"/>
  <c r="H278" i="1"/>
  <c r="R277" i="1"/>
  <c r="J265" i="1"/>
  <c r="D260" i="1"/>
  <c r="H260" i="1"/>
  <c r="P260" i="1"/>
  <c r="Q260" i="1"/>
  <c r="D252" i="1"/>
  <c r="H252" i="1"/>
  <c r="P252" i="1"/>
  <c r="Q252" i="1"/>
  <c r="H244" i="1"/>
  <c r="P244" i="1"/>
  <c r="R244" i="1" s="1"/>
  <c r="Q244" i="1"/>
  <c r="K230" i="1"/>
  <c r="L230" i="1"/>
  <c r="K236" i="1"/>
  <c r="M236" i="1" s="1"/>
  <c r="L236" i="1"/>
  <c r="K223" i="1"/>
  <c r="L223" i="1"/>
  <c r="P314" i="1"/>
  <c r="R314" i="1" s="1"/>
  <c r="H314" i="1"/>
  <c r="P312" i="1"/>
  <c r="R312" i="1"/>
  <c r="H312" i="1"/>
  <c r="J312" i="1" s="1"/>
  <c r="P310" i="1"/>
  <c r="R310" i="1"/>
  <c r="H310" i="1"/>
  <c r="J310" i="1" s="1"/>
  <c r="P308" i="1"/>
  <c r="R308" i="1"/>
  <c r="H308" i="1"/>
  <c r="J308" i="1" s="1"/>
  <c r="P306" i="1"/>
  <c r="R306" i="1"/>
  <c r="H306" i="1"/>
  <c r="P304" i="1"/>
  <c r="R304" i="1" s="1"/>
  <c r="H304" i="1"/>
  <c r="J304" i="1" s="1"/>
  <c r="P302" i="1"/>
  <c r="R302" i="1" s="1"/>
  <c r="H302" i="1"/>
  <c r="J302" i="1" s="1"/>
  <c r="P300" i="1"/>
  <c r="R300" i="1" s="1"/>
  <c r="H300" i="1"/>
  <c r="J300" i="1" s="1"/>
  <c r="P298" i="1"/>
  <c r="R298" i="1" s="1"/>
  <c r="H298" i="1"/>
  <c r="P296" i="1"/>
  <c r="R296" i="1" s="1"/>
  <c r="P292" i="1"/>
  <c r="R292" i="1" s="1"/>
  <c r="J285" i="1"/>
  <c r="H282" i="1"/>
  <c r="P278" i="1"/>
  <c r="R278" i="1"/>
  <c r="R273" i="1"/>
  <c r="Q272" i="1"/>
  <c r="R272" i="1" s="1"/>
  <c r="J261" i="1"/>
  <c r="D256" i="1"/>
  <c r="H256" i="1"/>
  <c r="P256" i="1"/>
  <c r="Q256" i="1"/>
  <c r="H250" i="1"/>
  <c r="P250" i="1"/>
  <c r="Q250" i="1"/>
  <c r="R250" i="1" s="1"/>
  <c r="K229" i="1"/>
  <c r="L229" i="1"/>
  <c r="D262" i="1"/>
  <c r="H262" i="1"/>
  <c r="P262" i="1"/>
  <c r="Q262" i="1"/>
  <c r="K191" i="1"/>
  <c r="L191" i="1"/>
  <c r="J143" i="1"/>
  <c r="H286" i="1"/>
  <c r="R285" i="1"/>
  <c r="P282" i="1"/>
  <c r="R282" i="1" s="1"/>
  <c r="H270" i="1"/>
  <c r="P270" i="1"/>
  <c r="R270" i="1" s="1"/>
  <c r="Q270" i="1"/>
  <c r="H268" i="1"/>
  <c r="P268" i="1"/>
  <c r="R268" i="1" s="1"/>
  <c r="Q268" i="1"/>
  <c r="D248" i="1"/>
  <c r="H248" i="1"/>
  <c r="P248" i="1"/>
  <c r="Q248" i="1"/>
  <c r="J213" i="1"/>
  <c r="Q286" i="1"/>
  <c r="R286" i="1" s="1"/>
  <c r="H258" i="1"/>
  <c r="P258" i="1"/>
  <c r="Q258" i="1"/>
  <c r="K247" i="1"/>
  <c r="L247" i="1"/>
  <c r="K240" i="1"/>
  <c r="L240" i="1"/>
  <c r="K232" i="1"/>
  <c r="M232" i="1" s="1"/>
  <c r="L232" i="1"/>
  <c r="D216" i="1"/>
  <c r="Q288" i="1"/>
  <c r="R288" i="1"/>
  <c r="D288" i="1"/>
  <c r="P286" i="1"/>
  <c r="J277" i="1"/>
  <c r="R275" i="1"/>
  <c r="Q274" i="1"/>
  <c r="R274" i="1"/>
  <c r="D264" i="1"/>
  <c r="H264" i="1"/>
  <c r="P264" i="1"/>
  <c r="Q264" i="1"/>
  <c r="R264" i="1" s="1"/>
  <c r="R261" i="1"/>
  <c r="D254" i="1"/>
  <c r="H254" i="1"/>
  <c r="P254" i="1"/>
  <c r="R254" i="1" s="1"/>
  <c r="Q254" i="1"/>
  <c r="D246" i="1"/>
  <c r="H246" i="1"/>
  <c r="P246" i="1"/>
  <c r="Q246" i="1"/>
  <c r="D240" i="1"/>
  <c r="K239" i="1"/>
  <c r="L239" i="1"/>
  <c r="K231" i="1"/>
  <c r="L231" i="1"/>
  <c r="D217" i="1"/>
  <c r="K183" i="1"/>
  <c r="L183" i="1"/>
  <c r="J157" i="1"/>
  <c r="Q242" i="1"/>
  <c r="H242" i="1"/>
  <c r="Q238" i="1"/>
  <c r="H238" i="1"/>
  <c r="Q234" i="1"/>
  <c r="H234" i="1"/>
  <c r="J190" i="1"/>
  <c r="Q187" i="1"/>
  <c r="R187" i="1"/>
  <c r="D179" i="1"/>
  <c r="Q131" i="1"/>
  <c r="P242" i="1"/>
  <c r="P238" i="1"/>
  <c r="P234" i="1"/>
  <c r="R234" i="1" s="1"/>
  <c r="D180" i="1"/>
  <c r="D238" i="1"/>
  <c r="D229" i="1"/>
  <c r="D213" i="1"/>
  <c r="Q185" i="1"/>
  <c r="R185" i="1"/>
  <c r="L184" i="1"/>
  <c r="K177" i="1"/>
  <c r="M177" i="1" s="1"/>
  <c r="L177" i="1"/>
  <c r="J175" i="1"/>
  <c r="J174" i="1"/>
  <c r="J166" i="1"/>
  <c r="J208" i="1"/>
  <c r="Q201" i="1"/>
  <c r="R201" i="1"/>
  <c r="J186" i="1"/>
  <c r="J135" i="1"/>
  <c r="K176" i="1"/>
  <c r="L176" i="1"/>
  <c r="K169" i="1"/>
  <c r="L169" i="1"/>
  <c r="D223" i="1"/>
  <c r="D212" i="1"/>
  <c r="J206" i="1"/>
  <c r="H199" i="1"/>
  <c r="Q195" i="1"/>
  <c r="H195" i="1"/>
  <c r="Q191" i="1"/>
  <c r="R191" i="1" s="1"/>
  <c r="H191" i="1"/>
  <c r="H187" i="1"/>
  <c r="D184" i="1"/>
  <c r="D183" i="1"/>
  <c r="J155" i="1"/>
  <c r="K153" i="1"/>
  <c r="L153" i="1"/>
  <c r="L188" i="1"/>
  <c r="M188" i="1" s="1"/>
  <c r="L167" i="1"/>
  <c r="J159" i="1"/>
  <c r="K157" i="1"/>
  <c r="L157" i="1"/>
  <c r="M157" i="1" s="1"/>
  <c r="L65" i="1"/>
  <c r="K65" i="1"/>
  <c r="K159" i="1"/>
  <c r="L159" i="1"/>
  <c r="K134" i="1"/>
  <c r="L134" i="1"/>
  <c r="Q205" i="1"/>
  <c r="R205" i="1"/>
  <c r="H205" i="1"/>
  <c r="H201" i="1"/>
  <c r="Q197" i="1"/>
  <c r="R197" i="1"/>
  <c r="H197" i="1"/>
  <c r="Q193" i="1"/>
  <c r="H193" i="1"/>
  <c r="Q189" i="1"/>
  <c r="H189" i="1"/>
  <c r="H185" i="1"/>
  <c r="J185" i="1" s="1"/>
  <c r="D176" i="1"/>
  <c r="K161" i="1"/>
  <c r="L161" i="1"/>
  <c r="M161" i="1" s="1"/>
  <c r="M167" i="1"/>
  <c r="J139" i="1"/>
  <c r="K136" i="1"/>
  <c r="L136" i="1"/>
  <c r="K128" i="1"/>
  <c r="M128" i="1" s="1"/>
  <c r="L128" i="1"/>
  <c r="D201" i="1"/>
  <c r="D197" i="1"/>
  <c r="D193" i="1"/>
  <c r="L190" i="1"/>
  <c r="M190" i="1" s="1"/>
  <c r="L174" i="1"/>
  <c r="M174" i="1" s="1"/>
  <c r="M165" i="1"/>
  <c r="J151" i="1"/>
  <c r="D205" i="1"/>
  <c r="J153" i="1"/>
  <c r="K151" i="1"/>
  <c r="L151" i="1"/>
  <c r="M151" i="1" s="1"/>
  <c r="Q148" i="1"/>
  <c r="R148" i="1"/>
  <c r="H148" i="1"/>
  <c r="H133" i="1"/>
  <c r="J133" i="1" s="1"/>
  <c r="D131" i="1"/>
  <c r="L124" i="1"/>
  <c r="M124" i="1" s="1"/>
  <c r="D108" i="1"/>
  <c r="P108" i="1"/>
  <c r="Q108" i="1"/>
  <c r="D149" i="1"/>
  <c r="P147" i="1"/>
  <c r="R147" i="1"/>
  <c r="H147" i="1"/>
  <c r="D145" i="1"/>
  <c r="P143" i="1"/>
  <c r="P141" i="1"/>
  <c r="P139" i="1"/>
  <c r="P137" i="1"/>
  <c r="R137" i="1" s="1"/>
  <c r="P135" i="1"/>
  <c r="P133" i="1"/>
  <c r="Q133" i="1"/>
  <c r="D133" i="1"/>
  <c r="D118" i="1"/>
  <c r="K117" i="1"/>
  <c r="L117" i="1"/>
  <c r="H97" i="1"/>
  <c r="J97" i="1" s="1"/>
  <c r="P97" i="1"/>
  <c r="Q97" i="1"/>
  <c r="R97" i="1"/>
  <c r="D97" i="1"/>
  <c r="J116" i="1"/>
  <c r="D113" i="1"/>
  <c r="Q143" i="1"/>
  <c r="Q141" i="1"/>
  <c r="Q139" i="1"/>
  <c r="Q137" i="1"/>
  <c r="Q135" i="1"/>
  <c r="R135" i="1" s="1"/>
  <c r="K127" i="1"/>
  <c r="L127" i="1"/>
  <c r="M127" i="1" s="1"/>
  <c r="P114" i="1"/>
  <c r="R114" i="1" s="1"/>
  <c r="J55" i="1"/>
  <c r="P149" i="1"/>
  <c r="R149" i="1" s="1"/>
  <c r="H149" i="1"/>
  <c r="D147" i="1"/>
  <c r="P145" i="1"/>
  <c r="R145" i="1"/>
  <c r="H145" i="1"/>
  <c r="L126" i="1"/>
  <c r="M126" i="1" s="1"/>
  <c r="D120" i="1"/>
  <c r="K129" i="1"/>
  <c r="M129" i="1" s="1"/>
  <c r="K125" i="1"/>
  <c r="L125" i="1"/>
  <c r="Q112" i="1"/>
  <c r="R112" i="1"/>
  <c r="H108" i="1"/>
  <c r="H115" i="1"/>
  <c r="P115" i="1"/>
  <c r="R115" i="1" s="1"/>
  <c r="H112" i="1"/>
  <c r="Q109" i="1"/>
  <c r="H107" i="1"/>
  <c r="J107" i="1" s="1"/>
  <c r="P107" i="1"/>
  <c r="R107" i="1" s="1"/>
  <c r="Q107" i="1"/>
  <c r="Q102" i="1"/>
  <c r="R102" i="1" s="1"/>
  <c r="J100" i="1"/>
  <c r="H99" i="1"/>
  <c r="P99" i="1"/>
  <c r="R99" i="1" s="1"/>
  <c r="Q67" i="1"/>
  <c r="R67" i="1" s="1"/>
  <c r="K60" i="1"/>
  <c r="L60" i="1"/>
  <c r="H43" i="1"/>
  <c r="P43" i="1"/>
  <c r="D43" i="1"/>
  <c r="Q43" i="1"/>
  <c r="H109" i="1"/>
  <c r="P109" i="1"/>
  <c r="R109" i="1" s="1"/>
  <c r="Q104" i="1"/>
  <c r="D102" i="1"/>
  <c r="H96" i="1"/>
  <c r="J96" i="1" s="1"/>
  <c r="H95" i="1"/>
  <c r="J95" i="1" s="1"/>
  <c r="P95" i="1"/>
  <c r="R95" i="1"/>
  <c r="H93" i="1"/>
  <c r="J93" i="1" s="1"/>
  <c r="P93" i="1"/>
  <c r="R93" i="1"/>
  <c r="D93" i="1"/>
  <c r="H92" i="1"/>
  <c r="J92" i="1"/>
  <c r="P92" i="1"/>
  <c r="R92" i="1" s="1"/>
  <c r="H90" i="1"/>
  <c r="P90" i="1"/>
  <c r="R90" i="1"/>
  <c r="D88" i="1"/>
  <c r="H88" i="1"/>
  <c r="J88" i="1" s="1"/>
  <c r="P88" i="1"/>
  <c r="R88" i="1"/>
  <c r="D86" i="1"/>
  <c r="H86" i="1"/>
  <c r="J86" i="1"/>
  <c r="P86" i="1"/>
  <c r="R86" i="1"/>
  <c r="H84" i="1"/>
  <c r="J84" i="1" s="1"/>
  <c r="P84" i="1"/>
  <c r="R84" i="1"/>
  <c r="H82" i="1"/>
  <c r="P82" i="1"/>
  <c r="R82" i="1" s="1"/>
  <c r="D80" i="1"/>
  <c r="H80" i="1"/>
  <c r="J80" i="1"/>
  <c r="P80" i="1"/>
  <c r="R80" i="1" s="1"/>
  <c r="D78" i="1"/>
  <c r="H78" i="1"/>
  <c r="J78" i="1" s="1"/>
  <c r="P78" i="1"/>
  <c r="R78" i="1"/>
  <c r="H76" i="1"/>
  <c r="J76" i="1" s="1"/>
  <c r="P76" i="1"/>
  <c r="R76" i="1" s="1"/>
  <c r="H74" i="1"/>
  <c r="P74" i="1"/>
  <c r="R74" i="1" s="1"/>
  <c r="D72" i="1"/>
  <c r="H72" i="1"/>
  <c r="J72" i="1"/>
  <c r="P72" i="1"/>
  <c r="R72" i="1"/>
  <c r="D129" i="1"/>
  <c r="D127" i="1"/>
  <c r="D125" i="1"/>
  <c r="D123" i="1"/>
  <c r="D121" i="1"/>
  <c r="D119" i="1"/>
  <c r="D117" i="1"/>
  <c r="H113" i="1"/>
  <c r="P113" i="1"/>
  <c r="R113" i="1" s="1"/>
  <c r="D110" i="1"/>
  <c r="H106" i="1"/>
  <c r="P104" i="1"/>
  <c r="R104" i="1" s="1"/>
  <c r="R100" i="1"/>
  <c r="D100" i="1"/>
  <c r="Q98" i="1"/>
  <c r="J94" i="1"/>
  <c r="H91" i="1"/>
  <c r="J91" i="1" s="1"/>
  <c r="P91" i="1"/>
  <c r="R91" i="1" s="1"/>
  <c r="Q91" i="1"/>
  <c r="D91" i="1"/>
  <c r="H89" i="1"/>
  <c r="J89" i="1"/>
  <c r="P89" i="1"/>
  <c r="Q89" i="1"/>
  <c r="R89" i="1"/>
  <c r="D89" i="1"/>
  <c r="H87" i="1"/>
  <c r="J87" i="1" s="1"/>
  <c r="P87" i="1"/>
  <c r="R87" i="1" s="1"/>
  <c r="Q87" i="1"/>
  <c r="D87" i="1"/>
  <c r="H85" i="1"/>
  <c r="J85" i="1"/>
  <c r="P85" i="1"/>
  <c r="Q85" i="1"/>
  <c r="R85" i="1" s="1"/>
  <c r="D85" i="1"/>
  <c r="H83" i="1"/>
  <c r="J83" i="1"/>
  <c r="P83" i="1"/>
  <c r="R83" i="1" s="1"/>
  <c r="Q83" i="1"/>
  <c r="D83" i="1"/>
  <c r="H81" i="1"/>
  <c r="P81" i="1"/>
  <c r="Q81" i="1"/>
  <c r="R81" i="1" s="1"/>
  <c r="D81" i="1"/>
  <c r="H79" i="1"/>
  <c r="J79" i="1"/>
  <c r="P79" i="1"/>
  <c r="Q79" i="1"/>
  <c r="R79" i="1"/>
  <c r="D79" i="1"/>
  <c r="H77" i="1"/>
  <c r="J77" i="1" s="1"/>
  <c r="P77" i="1"/>
  <c r="R77" i="1" s="1"/>
  <c r="Q77" i="1"/>
  <c r="D77" i="1"/>
  <c r="H75" i="1"/>
  <c r="J75" i="1"/>
  <c r="P75" i="1"/>
  <c r="Q75" i="1"/>
  <c r="R75" i="1"/>
  <c r="D75" i="1"/>
  <c r="H73" i="1"/>
  <c r="J73" i="1" s="1"/>
  <c r="P73" i="1"/>
  <c r="R73" i="1" s="1"/>
  <c r="Q73" i="1"/>
  <c r="D73" i="1"/>
  <c r="H71" i="1"/>
  <c r="J71" i="1"/>
  <c r="P71" i="1"/>
  <c r="Q71" i="1"/>
  <c r="R71" i="1" s="1"/>
  <c r="D71" i="1"/>
  <c r="H27" i="1"/>
  <c r="J27" i="1"/>
  <c r="P27" i="1"/>
  <c r="R27" i="1" s="1"/>
  <c r="Q27" i="1"/>
  <c r="D27" i="1"/>
  <c r="D112" i="1"/>
  <c r="H111" i="1"/>
  <c r="P111" i="1"/>
  <c r="R111" i="1" s="1"/>
  <c r="Q106" i="1"/>
  <c r="H103" i="1"/>
  <c r="P103" i="1"/>
  <c r="R103" i="1" s="1"/>
  <c r="R98" i="1"/>
  <c r="Q96" i="1"/>
  <c r="D62" i="1"/>
  <c r="R106" i="1"/>
  <c r="D104" i="1"/>
  <c r="R96" i="1"/>
  <c r="D96" i="1"/>
  <c r="D116" i="1"/>
  <c r="H105" i="1"/>
  <c r="P105" i="1"/>
  <c r="R105" i="1"/>
  <c r="Q101" i="1"/>
  <c r="R94" i="1"/>
  <c r="D94" i="1"/>
  <c r="R70" i="1"/>
  <c r="D69" i="1"/>
  <c r="P69" i="1"/>
  <c r="R69" i="1"/>
  <c r="H68" i="1"/>
  <c r="J68" i="1"/>
  <c r="P68" i="1"/>
  <c r="D68" i="1"/>
  <c r="Q68" i="1"/>
  <c r="H101" i="1"/>
  <c r="J101" i="1" s="1"/>
  <c r="P101" i="1"/>
  <c r="R101" i="1" s="1"/>
  <c r="L63" i="1"/>
  <c r="K63" i="1"/>
  <c r="M63" i="1" s="1"/>
  <c r="D67" i="1"/>
  <c r="Q53" i="1"/>
  <c r="R53" i="1"/>
  <c r="H66" i="1"/>
  <c r="P66" i="1"/>
  <c r="D59" i="1"/>
  <c r="D55" i="1"/>
  <c r="J51" i="1"/>
  <c r="R47" i="1"/>
  <c r="D65" i="1"/>
  <c r="D64" i="1"/>
  <c r="H57" i="1"/>
  <c r="J57" i="1" s="1"/>
  <c r="H41" i="1"/>
  <c r="P41" i="1"/>
  <c r="R41" i="1" s="1"/>
  <c r="D41" i="1"/>
  <c r="H67" i="1"/>
  <c r="J67" i="1" s="1"/>
  <c r="D61" i="1"/>
  <c r="H60" i="1"/>
  <c r="J60" i="1"/>
  <c r="P60" i="1"/>
  <c r="P55" i="1"/>
  <c r="R55" i="1"/>
  <c r="D54" i="1"/>
  <c r="D51" i="1"/>
  <c r="J47" i="1"/>
  <c r="H64" i="1"/>
  <c r="J64" i="1"/>
  <c r="P64" i="1"/>
  <c r="D57" i="1"/>
  <c r="J54" i="1"/>
  <c r="J49" i="1"/>
  <c r="D47" i="1"/>
  <c r="Q66" i="1"/>
  <c r="D63" i="1"/>
  <c r="H62" i="1"/>
  <c r="J62" i="1"/>
  <c r="P62" i="1"/>
  <c r="R62" i="1" s="1"/>
  <c r="Q57" i="1"/>
  <c r="R51" i="1"/>
  <c r="D46" i="1"/>
  <c r="P57" i="1"/>
  <c r="R57" i="1" s="1"/>
  <c r="D53" i="1"/>
  <c r="H37" i="1"/>
  <c r="J37" i="1" s="1"/>
  <c r="P37" i="1"/>
  <c r="R37" i="1" s="1"/>
  <c r="H39" i="1"/>
  <c r="J39" i="1" s="1"/>
  <c r="P39" i="1"/>
  <c r="R39" i="1" s="1"/>
  <c r="D39" i="1"/>
  <c r="D36" i="1"/>
  <c r="H33" i="1"/>
  <c r="J33" i="1"/>
  <c r="P33" i="1"/>
  <c r="R33" i="1" s="1"/>
  <c r="D33" i="1"/>
  <c r="D44" i="1"/>
  <c r="H44" i="1"/>
  <c r="J44" i="1"/>
  <c r="P44" i="1"/>
  <c r="R44" i="1" s="1"/>
  <c r="Q33" i="1"/>
  <c r="H25" i="1"/>
  <c r="J25" i="1" s="1"/>
  <c r="P25" i="1"/>
  <c r="R25" i="1" s="1"/>
  <c r="Q25" i="1"/>
  <c r="D25" i="1"/>
  <c r="H42" i="1"/>
  <c r="P42" i="1"/>
  <c r="R42" i="1"/>
  <c r="H29" i="1"/>
  <c r="J29" i="1" s="1"/>
  <c r="P29" i="1"/>
  <c r="R29" i="1" s="1"/>
  <c r="Q29" i="1"/>
  <c r="D29" i="1"/>
  <c r="P58" i="1"/>
  <c r="R58" i="1" s="1"/>
  <c r="P56" i="1"/>
  <c r="R56" i="1" s="1"/>
  <c r="P54" i="1"/>
  <c r="R54" i="1"/>
  <c r="P52" i="1"/>
  <c r="R52" i="1"/>
  <c r="P50" i="1"/>
  <c r="R50" i="1" s="1"/>
  <c r="P48" i="1"/>
  <c r="R48" i="1" s="1"/>
  <c r="P46" i="1"/>
  <c r="R46" i="1"/>
  <c r="D40" i="1"/>
  <c r="H40" i="1"/>
  <c r="J40" i="1" s="1"/>
  <c r="P40" i="1"/>
  <c r="R40" i="1" s="1"/>
  <c r="D38" i="1"/>
  <c r="H35" i="1"/>
  <c r="J35" i="1"/>
  <c r="P35" i="1"/>
  <c r="R35" i="1" s="1"/>
  <c r="D35" i="1"/>
  <c r="H45" i="1"/>
  <c r="P45" i="1"/>
  <c r="R45" i="1"/>
  <c r="D45" i="1"/>
  <c r="D37" i="1"/>
  <c r="H31" i="1"/>
  <c r="J31" i="1" s="1"/>
  <c r="P31" i="1"/>
  <c r="R31" i="1"/>
  <c r="D31" i="1"/>
  <c r="D12" i="1"/>
  <c r="P38" i="1"/>
  <c r="R38" i="1"/>
  <c r="H38" i="1"/>
  <c r="J38" i="1" s="1"/>
  <c r="P36" i="1"/>
  <c r="R36" i="1" s="1"/>
  <c r="H36" i="1"/>
  <c r="J36" i="1"/>
  <c r="P34" i="1"/>
  <c r="H34" i="1"/>
  <c r="P32" i="1"/>
  <c r="R32" i="1"/>
  <c r="H32" i="1"/>
  <c r="P30" i="1"/>
  <c r="R30" i="1"/>
  <c r="H30" i="1"/>
  <c r="J30" i="1"/>
  <c r="P28" i="1"/>
  <c r="R28" i="1" s="1"/>
  <c r="H28" i="1"/>
  <c r="J28" i="1" s="1"/>
  <c r="P26" i="1"/>
  <c r="R26" i="1" s="1"/>
  <c r="H26" i="1"/>
  <c r="P24" i="1"/>
  <c r="R24" i="1"/>
  <c r="H24" i="1"/>
  <c r="J24" i="1" s="1"/>
  <c r="D23" i="1"/>
  <c r="P22" i="1"/>
  <c r="R22" i="1" s="1"/>
  <c r="H22" i="1"/>
  <c r="J22" i="1" s="1"/>
  <c r="D21" i="1"/>
  <c r="P20" i="1"/>
  <c r="R20" i="1" s="1"/>
  <c r="H20" i="1"/>
  <c r="J20" i="1"/>
  <c r="D19" i="1"/>
  <c r="P18" i="1"/>
  <c r="R18" i="1" s="1"/>
  <c r="H18" i="1"/>
  <c r="D17" i="1"/>
  <c r="P16" i="1"/>
  <c r="R16" i="1"/>
  <c r="H16" i="1"/>
  <c r="D15" i="1"/>
  <c r="P14" i="1"/>
  <c r="R14" i="1" s="1"/>
  <c r="H14" i="1"/>
  <c r="D13" i="1"/>
  <c r="P12" i="1"/>
  <c r="R12" i="1"/>
  <c r="H12" i="1"/>
  <c r="Q23" i="1"/>
  <c r="Q21" i="1"/>
  <c r="R21" i="1" s="1"/>
  <c r="Q19" i="1"/>
  <c r="Q17" i="1"/>
  <c r="Q15" i="1"/>
  <c r="R15" i="1" s="1"/>
  <c r="Q13" i="1"/>
  <c r="P23" i="1"/>
  <c r="R23" i="1" s="1"/>
  <c r="H23" i="1"/>
  <c r="J23" i="1" s="1"/>
  <c r="P21" i="1"/>
  <c r="H21" i="1"/>
  <c r="J21" i="1" s="1"/>
  <c r="P19" i="1"/>
  <c r="H19" i="1"/>
  <c r="J19" i="1"/>
  <c r="P17" i="1"/>
  <c r="H17" i="1"/>
  <c r="J17" i="1" s="1"/>
  <c r="H15" i="1"/>
  <c r="J15" i="1"/>
  <c r="P13" i="1"/>
  <c r="H13" i="1"/>
  <c r="J13" i="1"/>
  <c r="C11" i="1"/>
  <c r="M223" i="1"/>
  <c r="M159" i="1"/>
  <c r="M153" i="1"/>
  <c r="M191" i="1"/>
  <c r="K294" i="1"/>
  <c r="L294" i="1"/>
  <c r="K345" i="1"/>
  <c r="L345" i="1"/>
  <c r="K347" i="1"/>
  <c r="M347" i="1" s="1"/>
  <c r="L244" i="1"/>
  <c r="K244" i="1"/>
  <c r="K237" i="1"/>
  <c r="M237" i="1" s="1"/>
  <c r="L237" i="1"/>
  <c r="L246" i="1"/>
  <c r="K246" i="1"/>
  <c r="J248" i="1"/>
  <c r="L311" i="1"/>
  <c r="K311" i="1"/>
  <c r="M311" i="1" s="1"/>
  <c r="K16" i="1"/>
  <c r="M16" i="1" s="1"/>
  <c r="L16" i="1"/>
  <c r="J32" i="1"/>
  <c r="J14" i="1"/>
  <c r="J41" i="1"/>
  <c r="L55" i="1"/>
  <c r="K55" i="1"/>
  <c r="R66" i="1"/>
  <c r="K103" i="1"/>
  <c r="L103" i="1"/>
  <c r="L79" i="1"/>
  <c r="K79" i="1"/>
  <c r="M79" i="1" s="1"/>
  <c r="L87" i="1"/>
  <c r="M87" i="1" s="1"/>
  <c r="K87" i="1"/>
  <c r="J108" i="1"/>
  <c r="J147" i="1"/>
  <c r="M136" i="1"/>
  <c r="L207" i="1"/>
  <c r="K207" i="1"/>
  <c r="K224" i="1"/>
  <c r="M224" i="1" s="1"/>
  <c r="L224" i="1"/>
  <c r="R242" i="1"/>
  <c r="M183" i="1"/>
  <c r="J264" i="1"/>
  <c r="R248" i="1"/>
  <c r="K268" i="1"/>
  <c r="L268" i="1"/>
  <c r="R262" i="1"/>
  <c r="D244" i="1"/>
  <c r="M279" i="1"/>
  <c r="R332" i="1"/>
  <c r="R317" i="1"/>
  <c r="R329" i="1"/>
  <c r="R299" i="1"/>
  <c r="D369" i="1"/>
  <c r="D345" i="1"/>
  <c r="K36" i="1"/>
  <c r="L36" i="1"/>
  <c r="J26" i="1"/>
  <c r="K145" i="1"/>
  <c r="M145" i="1"/>
  <c r="L145" i="1"/>
  <c r="K215" i="1"/>
  <c r="L215" i="1"/>
  <c r="L319" i="1"/>
  <c r="K319" i="1"/>
  <c r="D303" i="1"/>
  <c r="L44" i="1"/>
  <c r="K44" i="1"/>
  <c r="D49" i="1"/>
  <c r="K56" i="1"/>
  <c r="L56" i="1"/>
  <c r="K68" i="1"/>
  <c r="L68" i="1"/>
  <c r="L94" i="1"/>
  <c r="M94" i="1" s="1"/>
  <c r="K94" i="1"/>
  <c r="L77" i="1"/>
  <c r="K77" i="1"/>
  <c r="L85" i="1"/>
  <c r="K85" i="1"/>
  <c r="D76" i="1"/>
  <c r="D84" i="1"/>
  <c r="D92" i="1"/>
  <c r="J109" i="1"/>
  <c r="R139" i="1"/>
  <c r="K148" i="1"/>
  <c r="L148" i="1"/>
  <c r="K132" i="1"/>
  <c r="L132" i="1"/>
  <c r="D189" i="1"/>
  <c r="J189" i="1"/>
  <c r="K181" i="1"/>
  <c r="L181" i="1"/>
  <c r="M181" i="1" s="1"/>
  <c r="K187" i="1"/>
  <c r="M187" i="1" s="1"/>
  <c r="K300" i="1"/>
  <c r="L300" i="1"/>
  <c r="K308" i="1"/>
  <c r="M308" i="1" s="1"/>
  <c r="L308" i="1"/>
  <c r="L150" i="1"/>
  <c r="K150" i="1"/>
  <c r="K272" i="1"/>
  <c r="L272" i="1"/>
  <c r="J282" i="1"/>
  <c r="J244" i="1"/>
  <c r="R252" i="1"/>
  <c r="R266" i="1"/>
  <c r="R356" i="1"/>
  <c r="D349" i="1"/>
  <c r="K17" i="1"/>
  <c r="L17" i="1"/>
  <c r="L51" i="1"/>
  <c r="K101" i="1"/>
  <c r="L101" i="1"/>
  <c r="L105" i="1"/>
  <c r="K105" i="1"/>
  <c r="K95" i="1"/>
  <c r="L95" i="1"/>
  <c r="M95" i="1" s="1"/>
  <c r="L62" i="1"/>
  <c r="K62" i="1"/>
  <c r="K141" i="1"/>
  <c r="L141" i="1"/>
  <c r="J148" i="1"/>
  <c r="L205" i="1"/>
  <c r="K205" i="1"/>
  <c r="M205" i="1" s="1"/>
  <c r="K199" i="1"/>
  <c r="M199" i="1" s="1"/>
  <c r="L199" i="1"/>
  <c r="K142" i="1"/>
  <c r="L142" i="1"/>
  <c r="K228" i="1"/>
  <c r="L228" i="1"/>
  <c r="K164" i="1"/>
  <c r="M164" i="1" s="1"/>
  <c r="L164" i="1"/>
  <c r="M239" i="1"/>
  <c r="L284" i="1"/>
  <c r="K284" i="1"/>
  <c r="M284" i="1" s="1"/>
  <c r="J270" i="1"/>
  <c r="J286" i="1"/>
  <c r="J252" i="1"/>
  <c r="R335" i="1"/>
  <c r="L332" i="1"/>
  <c r="K332" i="1"/>
  <c r="K287" i="1"/>
  <c r="L287" i="1"/>
  <c r="R325" i="1"/>
  <c r="L333" i="1"/>
  <c r="K333" i="1"/>
  <c r="D357" i="1"/>
  <c r="D355" i="1"/>
  <c r="K12" i="1"/>
  <c r="L12" i="1"/>
  <c r="L57" i="1"/>
  <c r="K57" i="1"/>
  <c r="L69" i="1"/>
  <c r="K69" i="1"/>
  <c r="K217" i="1"/>
  <c r="L217" i="1"/>
  <c r="J278" i="1"/>
  <c r="R17" i="1"/>
  <c r="K14" i="1"/>
  <c r="L14" i="1"/>
  <c r="K22" i="1"/>
  <c r="L22" i="1"/>
  <c r="K30" i="1"/>
  <c r="M30" i="1" s="1"/>
  <c r="L30" i="1"/>
  <c r="K38" i="1"/>
  <c r="L38" i="1"/>
  <c r="J16" i="1"/>
  <c r="L61" i="1"/>
  <c r="K61" i="1"/>
  <c r="L59" i="1"/>
  <c r="R68" i="1"/>
  <c r="K109" i="1"/>
  <c r="L109" i="1"/>
  <c r="M109" i="1" s="1"/>
  <c r="R43" i="1"/>
  <c r="J99" i="1"/>
  <c r="M117" i="1"/>
  <c r="R133" i="1"/>
  <c r="R141" i="1"/>
  <c r="L133" i="1"/>
  <c r="K133" i="1"/>
  <c r="J197" i="1"/>
  <c r="K166" i="1"/>
  <c r="L166" i="1"/>
  <c r="J191" i="1"/>
  <c r="K209" i="1"/>
  <c r="M209" i="1" s="1"/>
  <c r="L209" i="1"/>
  <c r="K222" i="1"/>
  <c r="L222" i="1"/>
  <c r="K182" i="1"/>
  <c r="L182" i="1"/>
  <c r="M182" i="1" s="1"/>
  <c r="J238" i="1"/>
  <c r="R246" i="1"/>
  <c r="L264" i="1"/>
  <c r="M264" i="1" s="1"/>
  <c r="K264" i="1"/>
  <c r="J268" i="1"/>
  <c r="K302" i="1"/>
  <c r="L302" i="1"/>
  <c r="M302" i="1" s="1"/>
  <c r="K310" i="1"/>
  <c r="L310" i="1"/>
  <c r="K278" i="1"/>
  <c r="L278" i="1"/>
  <c r="R256" i="1"/>
  <c r="K292" i="1"/>
  <c r="M292" i="1" s="1"/>
  <c r="L292" i="1"/>
  <c r="R260" i="1"/>
  <c r="R344" i="1"/>
  <c r="R360" i="1"/>
  <c r="R316" i="1"/>
  <c r="L328" i="1"/>
  <c r="K328" i="1"/>
  <c r="M328" i="1" s="1"/>
  <c r="D318" i="1"/>
  <c r="D371" i="1"/>
  <c r="D351" i="1"/>
  <c r="K20" i="1"/>
  <c r="L20" i="1"/>
  <c r="J115" i="1"/>
  <c r="J149" i="1"/>
  <c r="J201" i="1"/>
  <c r="J195" i="1"/>
  <c r="K32" i="1"/>
  <c r="L32" i="1"/>
  <c r="L53" i="1"/>
  <c r="K53" i="1"/>
  <c r="D107" i="1"/>
  <c r="L96" i="1"/>
  <c r="K96" i="1"/>
  <c r="M96" i="1" s="1"/>
  <c r="J111" i="1"/>
  <c r="J43" i="1"/>
  <c r="K135" i="1"/>
  <c r="L135" i="1"/>
  <c r="K143" i="1"/>
  <c r="L143" i="1"/>
  <c r="M143" i="1" s="1"/>
  <c r="K149" i="1"/>
  <c r="L149" i="1"/>
  <c r="M149" i="1" s="1"/>
  <c r="K158" i="1"/>
  <c r="M158" i="1" s="1"/>
  <c r="L158" i="1"/>
  <c r="K219" i="1"/>
  <c r="M219" i="1" s="1"/>
  <c r="K173" i="1"/>
  <c r="M173" i="1" s="1"/>
  <c r="L173" i="1"/>
  <c r="K214" i="1"/>
  <c r="L214" i="1"/>
  <c r="K238" i="1"/>
  <c r="L238" i="1"/>
  <c r="L286" i="1"/>
  <c r="K286" i="1"/>
  <c r="J246" i="1"/>
  <c r="K216" i="1"/>
  <c r="L216" i="1"/>
  <c r="K220" i="1"/>
  <c r="M220" i="1" s="1"/>
  <c r="L220" i="1"/>
  <c r="L248" i="1"/>
  <c r="K248" i="1"/>
  <c r="M248" i="1" s="1"/>
  <c r="L262" i="1"/>
  <c r="K262" i="1"/>
  <c r="J256" i="1"/>
  <c r="J260" i="1"/>
  <c r="L327" i="1"/>
  <c r="K327" i="1"/>
  <c r="M327" i="1" s="1"/>
  <c r="R346" i="1"/>
  <c r="R309" i="1"/>
  <c r="R321" i="1"/>
  <c r="R333" i="1"/>
  <c r="K299" i="1"/>
  <c r="M299" i="1" s="1"/>
  <c r="D347" i="1"/>
  <c r="J45" i="1"/>
  <c r="K15" i="1"/>
  <c r="L15" i="1"/>
  <c r="J105" i="1"/>
  <c r="K144" i="1"/>
  <c r="L144" i="1"/>
  <c r="K225" i="1"/>
  <c r="M225" i="1" s="1"/>
  <c r="L225" i="1"/>
  <c r="J262" i="1"/>
  <c r="L256" i="1"/>
  <c r="K256" i="1"/>
  <c r="L260" i="1"/>
  <c r="K260" i="1"/>
  <c r="L335" i="1"/>
  <c r="K335" i="1"/>
  <c r="M335" i="1" s="1"/>
  <c r="R337" i="1"/>
  <c r="J18" i="1"/>
  <c r="K54" i="1"/>
  <c r="L54" i="1"/>
  <c r="D99" i="1"/>
  <c r="J103" i="1"/>
  <c r="L81" i="1"/>
  <c r="M81" i="1" s="1"/>
  <c r="K81" i="1"/>
  <c r="L89" i="1"/>
  <c r="K89" i="1"/>
  <c r="J113" i="1"/>
  <c r="J112" i="1"/>
  <c r="J145" i="1"/>
  <c r="R143" i="1"/>
  <c r="K160" i="1"/>
  <c r="M160" i="1" s="1"/>
  <c r="L160" i="1"/>
  <c r="J205" i="1"/>
  <c r="K172" i="1"/>
  <c r="L172" i="1"/>
  <c r="J199" i="1"/>
  <c r="K213" i="1"/>
  <c r="L213" i="1"/>
  <c r="K180" i="1"/>
  <c r="L180" i="1"/>
  <c r="R238" i="1"/>
  <c r="J254" i="1"/>
  <c r="M240" i="1"/>
  <c r="R258" i="1"/>
  <c r="K280" i="1"/>
  <c r="L280" i="1"/>
  <c r="K295" i="1"/>
  <c r="M295" i="1" s="1"/>
  <c r="L295" i="1"/>
  <c r="K304" i="1"/>
  <c r="M304" i="1"/>
  <c r="L304" i="1"/>
  <c r="K312" i="1"/>
  <c r="M312" i="1" s="1"/>
  <c r="L312" i="1"/>
  <c r="K296" i="1"/>
  <c r="M296" i="1" s="1"/>
  <c r="L296" i="1"/>
  <c r="R348" i="1"/>
  <c r="L320" i="1"/>
  <c r="K320" i="1"/>
  <c r="J333" i="1"/>
  <c r="R322" i="1"/>
  <c r="D363" i="1"/>
  <c r="K28" i="1"/>
  <c r="M28" i="1" s="1"/>
  <c r="L28" i="1"/>
  <c r="L45" i="1"/>
  <c r="K45" i="1"/>
  <c r="M45" i="1" s="1"/>
  <c r="K24" i="1"/>
  <c r="L24" i="1"/>
  <c r="J12" i="1"/>
  <c r="R13" i="1"/>
  <c r="K13" i="1"/>
  <c r="L13" i="1"/>
  <c r="D115" i="1"/>
  <c r="K111" i="1"/>
  <c r="M111" i="1" s="1"/>
  <c r="L111" i="1"/>
  <c r="L104" i="1"/>
  <c r="K104" i="1"/>
  <c r="K93" i="1"/>
  <c r="L93" i="1"/>
  <c r="K137" i="1"/>
  <c r="M137" i="1" s="1"/>
  <c r="L137" i="1"/>
  <c r="R108" i="1"/>
  <c r="D185" i="1"/>
  <c r="J193" i="1"/>
  <c r="K121" i="1"/>
  <c r="L121" i="1"/>
  <c r="M121" i="1" s="1"/>
  <c r="K175" i="1"/>
  <c r="L175" i="1"/>
  <c r="J187" i="1"/>
  <c r="K233" i="1"/>
  <c r="L233" i="1"/>
  <c r="M233" i="1" s="1"/>
  <c r="J234" i="1"/>
  <c r="J258" i="1"/>
  <c r="K270" i="1"/>
  <c r="L270" i="1"/>
  <c r="K276" i="1"/>
  <c r="L276" i="1"/>
  <c r="L252" i="1"/>
  <c r="K252" i="1"/>
  <c r="L316" i="1"/>
  <c r="K316" i="1"/>
  <c r="M38" i="1"/>
  <c r="M228" i="1"/>
  <c r="M141" i="1"/>
  <c r="M294" i="1"/>
  <c r="M286" i="1"/>
  <c r="M214" i="1"/>
  <c r="M57" i="1"/>
  <c r="M105" i="1"/>
  <c r="M272" i="1"/>
  <c r="M36" i="1"/>
  <c r="M280" i="1"/>
  <c r="M150" i="1"/>
  <c r="M148" i="1"/>
  <c r="M103" i="1"/>
  <c r="M333" i="1"/>
  <c r="M93" i="1"/>
  <c r="L41" i="1"/>
  <c r="K41" i="1"/>
  <c r="M24" i="1"/>
  <c r="K64" i="1"/>
  <c r="L64" i="1"/>
  <c r="M213" i="1"/>
  <c r="M172" i="1"/>
  <c r="K152" i="1"/>
  <c r="L152" i="1"/>
  <c r="L78" i="1"/>
  <c r="K78" i="1"/>
  <c r="M78" i="1" s="1"/>
  <c r="M256" i="1"/>
  <c r="K253" i="1"/>
  <c r="L253" i="1"/>
  <c r="M135" i="1"/>
  <c r="L102" i="1"/>
  <c r="K102" i="1"/>
  <c r="M102" i="1" s="1"/>
  <c r="K342" i="1"/>
  <c r="L342" i="1"/>
  <c r="K361" i="1"/>
  <c r="L361" i="1"/>
  <c r="L301" i="1"/>
  <c r="K301" i="1"/>
  <c r="M310" i="1"/>
  <c r="K23" i="1"/>
  <c r="M23" i="1" s="1"/>
  <c r="L23" i="1"/>
  <c r="L309" i="1"/>
  <c r="K309" i="1"/>
  <c r="M309" i="1" s="1"/>
  <c r="K293" i="1"/>
  <c r="L293" i="1"/>
  <c r="M293" i="1" s="1"/>
  <c r="K140" i="1"/>
  <c r="L140" i="1"/>
  <c r="K367" i="1"/>
  <c r="M367" i="1" s="1"/>
  <c r="L367" i="1"/>
  <c r="L116" i="1"/>
  <c r="K116" i="1"/>
  <c r="M68" i="1"/>
  <c r="L365" i="1"/>
  <c r="K365" i="1"/>
  <c r="K271" i="1"/>
  <c r="L271" i="1"/>
  <c r="L40" i="1"/>
  <c r="K40" i="1"/>
  <c r="K255" i="1"/>
  <c r="L255" i="1"/>
  <c r="M255" i="1" s="1"/>
  <c r="L25" i="1"/>
  <c r="K25" i="1"/>
  <c r="K196" i="1"/>
  <c r="L196" i="1"/>
  <c r="M196" i="1" s="1"/>
  <c r="L92" i="1"/>
  <c r="K92" i="1"/>
  <c r="K265" i="1"/>
  <c r="L265" i="1"/>
  <c r="M104" i="1"/>
  <c r="K368" i="1"/>
  <c r="L368" i="1"/>
  <c r="M320" i="1"/>
  <c r="K119" i="1"/>
  <c r="L119" i="1"/>
  <c r="M119" i="1" s="1"/>
  <c r="M54" i="1"/>
  <c r="L112" i="1"/>
  <c r="K112" i="1"/>
  <c r="K113" i="1"/>
  <c r="L113" i="1"/>
  <c r="M113" i="1" s="1"/>
  <c r="M20" i="1"/>
  <c r="K257" i="1"/>
  <c r="L257" i="1"/>
  <c r="K245" i="1"/>
  <c r="M245" i="1" s="1"/>
  <c r="L245" i="1"/>
  <c r="L321" i="1"/>
  <c r="K321" i="1"/>
  <c r="K277" i="1"/>
  <c r="L277" i="1"/>
  <c r="K356" i="1"/>
  <c r="L356" i="1"/>
  <c r="K351" i="1"/>
  <c r="L351" i="1"/>
  <c r="M351" i="1" s="1"/>
  <c r="M132" i="1"/>
  <c r="M56" i="1"/>
  <c r="K337" i="1"/>
  <c r="L337" i="1"/>
  <c r="K349" i="1"/>
  <c r="L349" i="1"/>
  <c r="L84" i="1"/>
  <c r="K84" i="1"/>
  <c r="M84" i="1" s="1"/>
  <c r="L71" i="1"/>
  <c r="K71" i="1"/>
  <c r="K200" i="1"/>
  <c r="L200" i="1"/>
  <c r="K364" i="1"/>
  <c r="L364" i="1"/>
  <c r="L100" i="1"/>
  <c r="K100" i="1"/>
  <c r="M100" i="1" s="1"/>
  <c r="L33" i="1"/>
  <c r="K33" i="1"/>
  <c r="M33" i="1"/>
  <c r="K357" i="1"/>
  <c r="L357" i="1"/>
  <c r="K97" i="1"/>
  <c r="L97" i="1"/>
  <c r="K19" i="1"/>
  <c r="K360" i="1"/>
  <c r="L360" i="1"/>
  <c r="K340" i="1"/>
  <c r="L340" i="1"/>
  <c r="K288" i="1"/>
  <c r="L288" i="1"/>
  <c r="M288" i="1" s="1"/>
  <c r="L120" i="1"/>
  <c r="K120" i="1"/>
  <c r="L73" i="1"/>
  <c r="K73" i="1"/>
  <c r="K269" i="1"/>
  <c r="L269" i="1"/>
  <c r="K263" i="1"/>
  <c r="L263" i="1"/>
  <c r="M32" i="1"/>
  <c r="L37" i="1"/>
  <c r="K37" i="1"/>
  <c r="M37" i="1" s="1"/>
  <c r="M14" i="1"/>
  <c r="K348" i="1"/>
  <c r="L348" i="1"/>
  <c r="K343" i="1"/>
  <c r="L343" i="1"/>
  <c r="L254" i="1"/>
  <c r="M254" i="1" s="1"/>
  <c r="K254" i="1"/>
  <c r="L325" i="1"/>
  <c r="K325" i="1"/>
  <c r="M215" i="1"/>
  <c r="L303" i="1"/>
  <c r="K303" i="1"/>
  <c r="K341" i="1"/>
  <c r="L341" i="1"/>
  <c r="L76" i="1"/>
  <c r="K76" i="1"/>
  <c r="K249" i="1"/>
  <c r="L249" i="1"/>
  <c r="L197" i="1"/>
  <c r="M197" i="1" s="1"/>
  <c r="K197" i="1"/>
  <c r="K21" i="1"/>
  <c r="L21" i="1"/>
  <c r="L185" i="1"/>
  <c r="K185" i="1"/>
  <c r="M185" i="1" s="1"/>
  <c r="K352" i="1"/>
  <c r="M352" i="1" s="1"/>
  <c r="L352" i="1"/>
  <c r="K261" i="1"/>
  <c r="L261" i="1"/>
  <c r="K212" i="1"/>
  <c r="L212" i="1"/>
  <c r="M144" i="1"/>
  <c r="M15" i="1"/>
  <c r="M216" i="1"/>
  <c r="M278" i="1"/>
  <c r="M61" i="1"/>
  <c r="M217" i="1"/>
  <c r="M12" i="1"/>
  <c r="M142" i="1"/>
  <c r="M101" i="1"/>
  <c r="L313" i="1"/>
  <c r="K313" i="1"/>
  <c r="M313" i="1"/>
  <c r="L336" i="1"/>
  <c r="K336" i="1"/>
  <c r="L29" i="1"/>
  <c r="K29" i="1"/>
  <c r="L201" i="1"/>
  <c r="M201" i="1" s="1"/>
  <c r="K201" i="1"/>
  <c r="L39" i="1"/>
  <c r="K39" i="1"/>
  <c r="K206" i="1"/>
  <c r="L206" i="1"/>
  <c r="K353" i="1"/>
  <c r="L353" i="1"/>
  <c r="K344" i="1"/>
  <c r="L344" i="1"/>
  <c r="L329" i="1"/>
  <c r="K329" i="1"/>
  <c r="K52" i="1"/>
  <c r="L52" i="1"/>
  <c r="L334" i="1"/>
  <c r="K334" i="1"/>
  <c r="M334" i="1" s="1"/>
  <c r="L193" i="1"/>
  <c r="K193" i="1"/>
  <c r="L118" i="1"/>
  <c r="K118" i="1"/>
  <c r="M118" i="1"/>
  <c r="M53" i="1"/>
  <c r="K208" i="1"/>
  <c r="L208" i="1"/>
  <c r="K366" i="1"/>
  <c r="L366" i="1"/>
  <c r="M366" i="1" s="1"/>
  <c r="M133" i="1"/>
  <c r="L88" i="1"/>
  <c r="K88" i="1"/>
  <c r="M69" i="1"/>
  <c r="K289" i="1"/>
  <c r="L289" i="1"/>
  <c r="M207" i="1"/>
  <c r="L115" i="1"/>
  <c r="M55" i="1"/>
  <c r="L49" i="1"/>
  <c r="K49" i="1"/>
  <c r="K204" i="1"/>
  <c r="L204" i="1"/>
  <c r="M204" i="1" s="1"/>
  <c r="K47" i="1"/>
  <c r="L47" i="1"/>
  <c r="K285" i="1"/>
  <c r="L285" i="1"/>
  <c r="M285" i="1" s="1"/>
  <c r="K359" i="1"/>
  <c r="L359" i="1"/>
  <c r="L297" i="1"/>
  <c r="K297" i="1"/>
  <c r="L317" i="1"/>
  <c r="K317" i="1"/>
  <c r="M317" i="1" s="1"/>
  <c r="M89" i="1"/>
  <c r="L31" i="1"/>
  <c r="K31" i="1"/>
  <c r="M260" i="1"/>
  <c r="L324" i="1"/>
  <c r="K324" i="1"/>
  <c r="K192" i="1"/>
  <c r="L192" i="1"/>
  <c r="K358" i="1"/>
  <c r="L358" i="1"/>
  <c r="M358" i="1" s="1"/>
  <c r="L80" i="1"/>
  <c r="K80" i="1"/>
  <c r="M80" i="1"/>
  <c r="K46" i="1"/>
  <c r="M46" i="1" s="1"/>
  <c r="L46" i="1"/>
  <c r="K155" i="1"/>
  <c r="L155" i="1"/>
  <c r="M62" i="1"/>
  <c r="M77" i="1"/>
  <c r="M44" i="1"/>
  <c r="M319" i="1"/>
  <c r="L108" i="1"/>
  <c r="K108" i="1"/>
  <c r="M244" i="1"/>
  <c r="L363" i="1"/>
  <c r="K363" i="1"/>
  <c r="K198" i="1"/>
  <c r="L198" i="1"/>
  <c r="L27" i="1"/>
  <c r="K27" i="1"/>
  <c r="K241" i="1"/>
  <c r="L241" i="1"/>
  <c r="L305" i="1"/>
  <c r="M305" i="1" s="1"/>
  <c r="K305" i="1"/>
  <c r="L86" i="1"/>
  <c r="K86" i="1"/>
  <c r="L110" i="1"/>
  <c r="K110" i="1"/>
  <c r="K156" i="1"/>
  <c r="L156" i="1"/>
  <c r="K350" i="1"/>
  <c r="M350" i="1" s="1"/>
  <c r="L350" i="1"/>
  <c r="K369" i="1"/>
  <c r="L369" i="1"/>
  <c r="L72" i="1"/>
  <c r="K72" i="1"/>
  <c r="M72" i="1" s="1"/>
  <c r="L35" i="1"/>
  <c r="M35" i="1" s="1"/>
  <c r="K35" i="1"/>
  <c r="L318" i="1"/>
  <c r="K318" i="1"/>
  <c r="K273" i="1"/>
  <c r="L273" i="1"/>
  <c r="M273" i="1" s="1"/>
  <c r="K259" i="1"/>
  <c r="L259" i="1"/>
  <c r="L189" i="1"/>
  <c r="K189" i="1"/>
  <c r="L326" i="1"/>
  <c r="K326" i="1"/>
  <c r="M326" i="1" s="1"/>
  <c r="K48" i="1"/>
  <c r="L48" i="1"/>
  <c r="M48" i="1" s="1"/>
  <c r="M336" i="1"/>
  <c r="M25" i="1"/>
  <c r="M361" i="1"/>
  <c r="M241" i="1"/>
  <c r="M348" i="1"/>
  <c r="M49" i="1"/>
  <c r="M200" i="1"/>
  <c r="M140" i="1"/>
  <c r="M21" i="1"/>
  <c r="M340" i="1"/>
  <c r="M357" i="1"/>
  <c r="M110" i="1"/>
  <c r="M27" i="1"/>
  <c r="M108" i="1"/>
  <c r="M325" i="1"/>
  <c r="M364" i="1"/>
  <c r="M92" i="1"/>
  <c r="M344" i="1"/>
  <c r="M29" i="1"/>
  <c r="M257" i="1"/>
  <c r="M368" i="1"/>
  <c r="M265" i="1"/>
  <c r="M40" i="1"/>
  <c r="M152" i="1"/>
  <c r="M155" i="1"/>
  <c r="M303" i="1"/>
  <c r="M269" i="1"/>
  <c r="M112" i="1"/>
  <c r="M64" i="1"/>
  <c r="M289" i="1"/>
  <c r="M353" i="1"/>
  <c r="M189" i="1"/>
  <c r="M318" i="1"/>
  <c r="M369" i="1"/>
  <c r="M198" i="1"/>
  <c r="M324" i="1"/>
  <c r="M212" i="1"/>
  <c r="M360" i="1"/>
  <c r="M97" i="1"/>
  <c r="M349" i="1"/>
  <c r="M277" i="1"/>
  <c r="M116" i="1"/>
  <c r="M342" i="1"/>
  <c r="F11" i="1" l="1"/>
  <c r="N117" i="1" s="1"/>
  <c r="D346" i="1"/>
  <c r="F346" i="1"/>
  <c r="D298" i="1"/>
  <c r="F298" i="1"/>
  <c r="D258" i="1"/>
  <c r="F258" i="1"/>
  <c r="D210" i="1"/>
  <c r="F210" i="1"/>
  <c r="F178" i="1"/>
  <c r="D178" i="1"/>
  <c r="F122" i="1"/>
  <c r="D122" i="1"/>
  <c r="D58" i="1"/>
  <c r="F58" i="1"/>
  <c r="M363" i="1"/>
  <c r="M276" i="1"/>
  <c r="M65" i="1"/>
  <c r="D314" i="1"/>
  <c r="D170" i="1"/>
  <c r="L323" i="1"/>
  <c r="K323" i="1"/>
  <c r="M323" i="1" s="1"/>
  <c r="K195" i="1"/>
  <c r="L195" i="1"/>
  <c r="L131" i="1"/>
  <c r="K131" i="1"/>
  <c r="M131" i="1" s="1"/>
  <c r="L67" i="1"/>
  <c r="K67" i="1"/>
  <c r="L75" i="1"/>
  <c r="K75" i="1"/>
  <c r="M75" i="1" s="1"/>
  <c r="D354" i="1"/>
  <c r="F354" i="1"/>
  <c r="F306" i="1"/>
  <c r="D306" i="1"/>
  <c r="D266" i="1"/>
  <c r="F266" i="1"/>
  <c r="D218" i="1"/>
  <c r="F218" i="1"/>
  <c r="D194" i="1"/>
  <c r="F194" i="1"/>
  <c r="D162" i="1"/>
  <c r="F162" i="1"/>
  <c r="D106" i="1"/>
  <c r="F106" i="1"/>
  <c r="F74" i="1"/>
  <c r="D74" i="1"/>
  <c r="F18" i="1"/>
  <c r="D18" i="1"/>
  <c r="M259" i="1"/>
  <c r="M156" i="1"/>
  <c r="L314" i="1"/>
  <c r="M314" i="1" s="1"/>
  <c r="D242" i="1"/>
  <c r="D66" i="1"/>
  <c r="K339" i="1"/>
  <c r="M339" i="1" s="1"/>
  <c r="L339" i="1"/>
  <c r="K275" i="1"/>
  <c r="M275" i="1" s="1"/>
  <c r="L275" i="1"/>
  <c r="K211" i="1"/>
  <c r="M211" i="1" s="1"/>
  <c r="L211" i="1"/>
  <c r="K147" i="1"/>
  <c r="M147" i="1" s="1"/>
  <c r="L147" i="1"/>
  <c r="L83" i="1"/>
  <c r="K83" i="1"/>
  <c r="M19" i="1"/>
  <c r="L66" i="1"/>
  <c r="K66" i="1"/>
  <c r="M66" i="1" s="1"/>
  <c r="L283" i="1"/>
  <c r="K283" i="1"/>
  <c r="M283" i="1" s="1"/>
  <c r="L91" i="1"/>
  <c r="K91" i="1"/>
  <c r="L331" i="1"/>
  <c r="K331" i="1"/>
  <c r="M331" i="1" s="1"/>
  <c r="D274" i="1"/>
  <c r="F274" i="1"/>
  <c r="D234" i="1"/>
  <c r="F234" i="1"/>
  <c r="D202" i="1"/>
  <c r="F202" i="1"/>
  <c r="D138" i="1"/>
  <c r="F138" i="1"/>
  <c r="D90" i="1"/>
  <c r="F90" i="1"/>
  <c r="D42" i="1"/>
  <c r="F42" i="1"/>
  <c r="D362" i="1"/>
  <c r="K355" i="1"/>
  <c r="L355" i="1"/>
  <c r="K291" i="1"/>
  <c r="L291" i="1"/>
  <c r="L163" i="1"/>
  <c r="K163" i="1"/>
  <c r="K99" i="1"/>
  <c r="L99" i="1"/>
  <c r="K139" i="1"/>
  <c r="L139" i="1"/>
  <c r="M139" i="1" s="1"/>
  <c r="F370" i="1"/>
  <c r="D370" i="1"/>
  <c r="D330" i="1"/>
  <c r="F330" i="1"/>
  <c r="L242" i="1"/>
  <c r="K242" i="1"/>
  <c r="M242" i="1" s="1"/>
  <c r="K170" i="1"/>
  <c r="L170" i="1"/>
  <c r="D130" i="1"/>
  <c r="F130" i="1"/>
  <c r="D50" i="1"/>
  <c r="F50" i="1"/>
  <c r="K235" i="1"/>
  <c r="L235" i="1"/>
  <c r="K171" i="1"/>
  <c r="L171" i="1"/>
  <c r="K107" i="1"/>
  <c r="L107" i="1"/>
  <c r="L43" i="1"/>
  <c r="K43" i="1"/>
  <c r="K267" i="1"/>
  <c r="L267" i="1"/>
  <c r="K362" i="1"/>
  <c r="L362" i="1"/>
  <c r="D322" i="1"/>
  <c r="F322" i="1"/>
  <c r="D282" i="1"/>
  <c r="F282" i="1"/>
  <c r="D226" i="1"/>
  <c r="F226" i="1"/>
  <c r="K154" i="1"/>
  <c r="L154" i="1"/>
  <c r="M154" i="1" s="1"/>
  <c r="D98" i="1"/>
  <c r="F98" i="1"/>
  <c r="D34" i="1"/>
  <c r="F34" i="1"/>
  <c r="L371" i="1"/>
  <c r="K371" i="1"/>
  <c r="M371" i="1" s="1"/>
  <c r="K307" i="1"/>
  <c r="L307" i="1"/>
  <c r="K243" i="1"/>
  <c r="L243" i="1"/>
  <c r="K179" i="1"/>
  <c r="M179" i="1" s="1"/>
  <c r="L179" i="1"/>
  <c r="M115" i="1"/>
  <c r="M51" i="1"/>
  <c r="K203" i="1"/>
  <c r="L203" i="1"/>
  <c r="M203" i="1" s="1"/>
  <c r="D338" i="1"/>
  <c r="F338" i="1"/>
  <c r="D290" i="1"/>
  <c r="F290" i="1"/>
  <c r="D250" i="1"/>
  <c r="F250" i="1"/>
  <c r="L186" i="1"/>
  <c r="K186" i="1"/>
  <c r="F146" i="1"/>
  <c r="D146" i="1"/>
  <c r="F114" i="1"/>
  <c r="D114" i="1"/>
  <c r="D82" i="1"/>
  <c r="F82" i="1"/>
  <c r="N26" i="1"/>
  <c r="F26" i="1"/>
  <c r="D26" i="1"/>
  <c r="M86" i="1"/>
  <c r="D154" i="1"/>
  <c r="L315" i="1"/>
  <c r="M315" i="1" s="1"/>
  <c r="K315" i="1"/>
  <c r="K251" i="1"/>
  <c r="M251" i="1" s="1"/>
  <c r="L251" i="1"/>
  <c r="K123" i="1"/>
  <c r="M123" i="1" s="1"/>
  <c r="L123" i="1"/>
  <c r="M59" i="1"/>
  <c r="M297" i="1"/>
  <c r="M47" i="1"/>
  <c r="M76" i="1"/>
  <c r="M120" i="1"/>
  <c r="M271" i="1"/>
  <c r="M252" i="1"/>
  <c r="M180" i="1"/>
  <c r="M332" i="1"/>
  <c r="M184" i="1"/>
  <c r="M208" i="1"/>
  <c r="M261" i="1"/>
  <c r="M321" i="1"/>
  <c r="M316" i="1"/>
  <c r="M238" i="1"/>
  <c r="M222" i="1"/>
  <c r="M22" i="1"/>
  <c r="M300" i="1"/>
  <c r="M345" i="1"/>
  <c r="M169" i="1"/>
  <c r="M168" i="1"/>
  <c r="M31" i="1"/>
  <c r="M52" i="1"/>
  <c r="M206" i="1"/>
  <c r="M343" i="1"/>
  <c r="M263" i="1"/>
  <c r="M365" i="1"/>
  <c r="M262" i="1"/>
  <c r="M17" i="1"/>
  <c r="M268" i="1"/>
  <c r="M125" i="1"/>
  <c r="M134" i="1"/>
  <c r="M176" i="1"/>
  <c r="M230" i="1"/>
  <c r="M359" i="1"/>
  <c r="M329" i="1"/>
  <c r="M39" i="1"/>
  <c r="M249" i="1"/>
  <c r="M301" i="1"/>
  <c r="M41" i="1"/>
  <c r="M175" i="1"/>
  <c r="M13" i="1"/>
  <c r="M85" i="1"/>
  <c r="M246" i="1"/>
  <c r="M229" i="1"/>
  <c r="M193" i="1"/>
  <c r="M73" i="1"/>
  <c r="M337" i="1"/>
  <c r="M166" i="1"/>
  <c r="M287" i="1"/>
  <c r="N50" i="1"/>
  <c r="G56" i="1"/>
  <c r="G81" i="1"/>
  <c r="G151" i="1"/>
  <c r="G153" i="1"/>
  <c r="N170" i="1"/>
  <c r="N212" i="1"/>
  <c r="N218" i="1"/>
  <c r="N235" i="1"/>
  <c r="G245" i="1"/>
  <c r="G253" i="1"/>
  <c r="G259" i="1"/>
  <c r="G328" i="1"/>
  <c r="G339" i="1"/>
  <c r="G352" i="1"/>
  <c r="G80" i="1"/>
  <c r="N370" i="1"/>
  <c r="G337" i="1"/>
  <c r="N305" i="1"/>
  <c r="N326" i="1"/>
  <c r="G313" i="1"/>
  <c r="N349" i="1"/>
  <c r="N260" i="1"/>
  <c r="G252" i="1"/>
  <c r="G262" i="1"/>
  <c r="N270" i="1"/>
  <c r="N171" i="1"/>
  <c r="N149" i="1"/>
  <c r="G131" i="1"/>
  <c r="N108" i="1"/>
  <c r="G133" i="1"/>
  <c r="N99" i="1"/>
  <c r="N19" i="1"/>
  <c r="G50" i="1"/>
  <c r="G107" i="1"/>
  <c r="N110" i="1"/>
  <c r="G156" i="1"/>
  <c r="N165" i="1"/>
  <c r="N186" i="1"/>
  <c r="S186" i="1" s="1"/>
  <c r="G200" i="1"/>
  <c r="G204" i="1"/>
  <c r="G208" i="1"/>
  <c r="N219" i="1"/>
  <c r="G221" i="1"/>
  <c r="N225" i="1"/>
  <c r="G230" i="1"/>
  <c r="N237" i="1"/>
  <c r="N243" i="1"/>
  <c r="N251" i="1"/>
  <c r="N265" i="1"/>
  <c r="G271" i="1"/>
  <c r="G277" i="1"/>
  <c r="G293" i="1"/>
  <c r="G297" i="1"/>
  <c r="G308" i="1"/>
  <c r="G332" i="1"/>
  <c r="G362" i="1"/>
  <c r="N104" i="1"/>
  <c r="G138" i="1"/>
  <c r="G98" i="1"/>
  <c r="G78" i="1"/>
  <c r="N368" i="1"/>
  <c r="N352" i="1"/>
  <c r="N322" i="1"/>
  <c r="G355" i="1"/>
  <c r="N317" i="1"/>
  <c r="N365" i="1"/>
  <c r="N347" i="1"/>
  <c r="N371" i="1"/>
  <c r="N328" i="1"/>
  <c r="G301" i="1"/>
  <c r="N294" i="1"/>
  <c r="N335" i="1"/>
  <c r="N323" i="1"/>
  <c r="G260" i="1"/>
  <c r="N272" i="1"/>
  <c r="N314" i="1"/>
  <c r="N298" i="1"/>
  <c r="G270" i="1"/>
  <c r="N282" i="1"/>
  <c r="G274" i="1"/>
  <c r="N183" i="1"/>
  <c r="N187" i="1"/>
  <c r="G97" i="1"/>
  <c r="N114" i="1"/>
  <c r="S114" i="1" s="1"/>
  <c r="G127" i="1"/>
  <c r="G104" i="1"/>
  <c r="N112" i="1"/>
  <c r="N100" i="1"/>
  <c r="N87" i="1"/>
  <c r="G89" i="1"/>
  <c r="G93" i="1"/>
  <c r="G103" i="1"/>
  <c r="N121" i="1"/>
  <c r="G134" i="1"/>
  <c r="G142" i="1"/>
  <c r="G158" i="1"/>
  <c r="N181" i="1"/>
  <c r="N190" i="1"/>
  <c r="G196" i="1"/>
  <c r="N220" i="1"/>
  <c r="G222" i="1"/>
  <c r="N239" i="1"/>
  <c r="G247" i="1"/>
  <c r="N259" i="1"/>
  <c r="G289" i="1"/>
  <c r="G291" i="1"/>
  <c r="G306" i="1"/>
  <c r="G325" i="1"/>
  <c r="G336" i="1"/>
  <c r="G350" i="1"/>
  <c r="N143" i="1"/>
  <c r="G67" i="1"/>
  <c r="N135" i="1"/>
  <c r="G92" i="1"/>
  <c r="G76" i="1"/>
  <c r="N366" i="1"/>
  <c r="N350" i="1"/>
  <c r="N299" i="1"/>
  <c r="G353" i="1"/>
  <c r="G305" i="1"/>
  <c r="N277" i="1"/>
  <c r="N309" i="1"/>
  <c r="N361" i="1"/>
  <c r="N345" i="1"/>
  <c r="G335" i="1"/>
  <c r="N330" i="1"/>
  <c r="G334" i="1"/>
  <c r="G322" i="1"/>
  <c r="N289" i="1"/>
  <c r="G272" i="1"/>
  <c r="N312" i="1"/>
  <c r="G282" i="1"/>
  <c r="G236" i="1"/>
  <c r="N234" i="1"/>
  <c r="G193" i="1"/>
  <c r="N207" i="1"/>
  <c r="G207" i="1"/>
  <c r="N189" i="1"/>
  <c r="G137" i="1"/>
  <c r="G125" i="1"/>
  <c r="N43" i="1"/>
  <c r="N76" i="1"/>
  <c r="T76" i="1" s="1"/>
  <c r="N89" i="1"/>
  <c r="G100" i="1"/>
  <c r="G102" i="1"/>
  <c r="G148" i="1"/>
  <c r="G152" i="1"/>
  <c r="N154" i="1"/>
  <c r="N156" i="1"/>
  <c r="N157" i="1"/>
  <c r="T157" i="1" s="1"/>
  <c r="N159" i="1"/>
  <c r="G224" i="1"/>
  <c r="G227" i="1"/>
  <c r="G228" i="1"/>
  <c r="G229" i="1"/>
  <c r="G231" i="1"/>
  <c r="N245" i="1"/>
  <c r="N253" i="1"/>
  <c r="G255" i="1"/>
  <c r="G261" i="1"/>
  <c r="N267" i="1"/>
  <c r="N271" i="1"/>
  <c r="G275" i="1"/>
  <c r="G279" i="1"/>
  <c r="G281" i="1"/>
  <c r="G295" i="1"/>
  <c r="G304" i="1"/>
  <c r="G329" i="1"/>
  <c r="G348" i="1"/>
  <c r="G360" i="1"/>
  <c r="G132" i="1"/>
  <c r="G65" i="1"/>
  <c r="N130" i="1"/>
  <c r="G90" i="1"/>
  <c r="G74" i="1"/>
  <c r="N364" i="1"/>
  <c r="N348" i="1"/>
  <c r="N290" i="1"/>
  <c r="T290" i="1" s="1"/>
  <c r="G351" i="1"/>
  <c r="N337" i="1"/>
  <c r="N329" i="1"/>
  <c r="N359" i="1"/>
  <c r="N343" i="1"/>
  <c r="G319" i="1"/>
  <c r="N311" i="1"/>
  <c r="N338" i="1"/>
  <c r="G288" i="1"/>
  <c r="N310" i="1"/>
  <c r="N285" i="1"/>
  <c r="N203" i="1"/>
  <c r="G187" i="1"/>
  <c r="N147" i="1"/>
  <c r="G123" i="1"/>
  <c r="N82" i="1"/>
  <c r="G96" i="1"/>
  <c r="N75" i="1"/>
  <c r="G32" i="1"/>
  <c r="N68" i="1"/>
  <c r="N142" i="1"/>
  <c r="N150" i="1"/>
  <c r="N151" i="1"/>
  <c r="N153" i="1"/>
  <c r="S153" i="1" s="1"/>
  <c r="G167" i="1"/>
  <c r="G173" i="1"/>
  <c r="N178" i="1"/>
  <c r="S178" i="1" s="1"/>
  <c r="N196" i="1"/>
  <c r="G198" i="1"/>
  <c r="N200" i="1"/>
  <c r="S200" i="1" s="1"/>
  <c r="G202" i="1"/>
  <c r="N204" i="1"/>
  <c r="T204" i="1" s="1"/>
  <c r="N208" i="1"/>
  <c r="S208" i="1" s="1"/>
  <c r="N209" i="1"/>
  <c r="S209" i="1" s="1"/>
  <c r="G214" i="1"/>
  <c r="G218" i="1"/>
  <c r="G223" i="1"/>
  <c r="N226" i="1"/>
  <c r="G233" i="1"/>
  <c r="N293" i="1"/>
  <c r="G316" i="1"/>
  <c r="G333" i="1"/>
  <c r="G340" i="1"/>
  <c r="G358" i="1"/>
  <c r="G370" i="1"/>
  <c r="G130" i="1"/>
  <c r="G54" i="1"/>
  <c r="G88" i="1"/>
  <c r="G72" i="1"/>
  <c r="N362" i="1"/>
  <c r="N346" i="1"/>
  <c r="G303" i="1"/>
  <c r="G349" i="1"/>
  <c r="N321" i="1"/>
  <c r="N334" i="1"/>
  <c r="N313" i="1"/>
  <c r="N297" i="1"/>
  <c r="N357" i="1"/>
  <c r="N341" i="1"/>
  <c r="N363" i="1"/>
  <c r="N332" i="1"/>
  <c r="G323" i="1"/>
  <c r="N327" i="1"/>
  <c r="N315" i="1"/>
  <c r="N250" i="1"/>
  <c r="N278" i="1"/>
  <c r="N308" i="1"/>
  <c r="T308" i="1" s="1"/>
  <c r="N248" i="1"/>
  <c r="G296" i="1"/>
  <c r="N258" i="1"/>
  <c r="N216" i="1"/>
  <c r="N284" i="1"/>
  <c r="G246" i="1"/>
  <c r="N286" i="1"/>
  <c r="N179" i="1"/>
  <c r="N242" i="1"/>
  <c r="G242" i="1"/>
  <c r="G205" i="1"/>
  <c r="N199" i="1"/>
  <c r="G195" i="1"/>
  <c r="N122" i="1"/>
  <c r="N145" i="1"/>
  <c r="G18" i="1"/>
  <c r="G46" i="1"/>
  <c r="N54" i="1"/>
  <c r="N66" i="1"/>
  <c r="G83" i="1"/>
  <c r="N119" i="1"/>
  <c r="N123" i="1"/>
  <c r="N177" i="1"/>
  <c r="G184" i="1"/>
  <c r="G188" i="1"/>
  <c r="G209" i="1"/>
  <c r="G216" i="1"/>
  <c r="G217" i="1"/>
  <c r="G220" i="1"/>
  <c r="N221" i="1"/>
  <c r="G226" i="1"/>
  <c r="N229" i="1"/>
  <c r="N230" i="1"/>
  <c r="N231" i="1"/>
  <c r="N232" i="1"/>
  <c r="N247" i="1"/>
  <c r="G249" i="1"/>
  <c r="N261" i="1"/>
  <c r="G263" i="1"/>
  <c r="G269" i="1"/>
  <c r="N275" i="1"/>
  <c r="G285" i="1"/>
  <c r="G287" i="1"/>
  <c r="N291" i="1"/>
  <c r="N292" i="1"/>
  <c r="N295" i="1"/>
  <c r="N296" i="1"/>
  <c r="G302" i="1"/>
  <c r="G320" i="1"/>
  <c r="G346" i="1"/>
  <c r="G356" i="1"/>
  <c r="G368" i="1"/>
  <c r="N126" i="1"/>
  <c r="G45" i="1"/>
  <c r="G126" i="1"/>
  <c r="G86" i="1"/>
  <c r="G38" i="1"/>
  <c r="N360" i="1"/>
  <c r="N344" i="1"/>
  <c r="G299" i="1"/>
  <c r="G347" i="1"/>
  <c r="G309" i="1"/>
  <c r="G371" i="1"/>
  <c r="N355" i="1"/>
  <c r="N316" i="1"/>
  <c r="N307" i="1"/>
  <c r="G326" i="1"/>
  <c r="G244" i="1"/>
  <c r="G250" i="1"/>
  <c r="G278" i="1"/>
  <c r="N306" i="1"/>
  <c r="N281" i="1"/>
  <c r="N268" i="1"/>
  <c r="G248" i="1"/>
  <c r="G258" i="1"/>
  <c r="G284" i="1"/>
  <c r="N264" i="1"/>
  <c r="N254" i="1"/>
  <c r="G286" i="1"/>
  <c r="G238" i="1"/>
  <c r="G201" i="1"/>
  <c r="G189" i="1"/>
  <c r="N195" i="1"/>
  <c r="N210" i="1"/>
  <c r="G108" i="1"/>
  <c r="G145" i="1"/>
  <c r="G119" i="1"/>
  <c r="N109" i="1"/>
  <c r="N84" i="1"/>
  <c r="N78" i="1"/>
  <c r="N91" i="1"/>
  <c r="G16" i="1"/>
  <c r="G23" i="1"/>
  <c r="G28" i="1"/>
  <c r="N106" i="1"/>
  <c r="G109" i="1"/>
  <c r="N133" i="1"/>
  <c r="N141" i="1"/>
  <c r="G172" i="1"/>
  <c r="G192" i="1"/>
  <c r="N198" i="1"/>
  <c r="N206" i="1"/>
  <c r="G212" i="1"/>
  <c r="N227" i="1"/>
  <c r="N233" i="1"/>
  <c r="G235" i="1"/>
  <c r="G241" i="1"/>
  <c r="G251" i="1"/>
  <c r="N255" i="1"/>
  <c r="G257" i="1"/>
  <c r="G273" i="1"/>
  <c r="N279" i="1"/>
  <c r="S279" i="1" s="1"/>
  <c r="G283" i="1"/>
  <c r="G300" i="1"/>
  <c r="G314" i="1"/>
  <c r="G354" i="1"/>
  <c r="N29" i="1"/>
  <c r="G124" i="1"/>
  <c r="G84" i="1"/>
  <c r="N358" i="1"/>
  <c r="N342" i="1"/>
  <c r="G365" i="1"/>
  <c r="G345" i="1"/>
  <c r="G367" i="1"/>
  <c r="N353" i="1"/>
  <c r="N336" i="1"/>
  <c r="G73" i="1"/>
  <c r="G128" i="1"/>
  <c r="N184" i="1"/>
  <c r="N214" i="1"/>
  <c r="G215" i="1"/>
  <c r="G344" i="1"/>
  <c r="G111" i="1"/>
  <c r="N320" i="1"/>
  <c r="N319" i="1"/>
  <c r="N252" i="1"/>
  <c r="G185" i="1"/>
  <c r="G143" i="1"/>
  <c r="G149" i="1"/>
  <c r="N93" i="1"/>
  <c r="N102" i="1"/>
  <c r="N101" i="1"/>
  <c r="N55" i="1"/>
  <c r="N41" i="1"/>
  <c r="N46" i="1"/>
  <c r="N53" i="1"/>
  <c r="N17" i="1"/>
  <c r="G31" i="1"/>
  <c r="N24" i="1"/>
  <c r="S24" i="1" s="1"/>
  <c r="N201" i="1"/>
  <c r="N80" i="1"/>
  <c r="G147" i="1"/>
  <c r="G213" i="1"/>
  <c r="G243" i="1"/>
  <c r="G324" i="1"/>
  <c r="G82" i="1"/>
  <c r="N191" i="1"/>
  <c r="N118" i="1"/>
  <c r="G121" i="1"/>
  <c r="N83" i="1"/>
  <c r="G27" i="1"/>
  <c r="N111" i="1"/>
  <c r="G101" i="1"/>
  <c r="N105" i="1"/>
  <c r="N94" i="1"/>
  <c r="G55" i="1"/>
  <c r="N60" i="1"/>
  <c r="G53" i="1"/>
  <c r="N39" i="1"/>
  <c r="N38" i="1"/>
  <c r="N22" i="1"/>
  <c r="N49" i="1"/>
  <c r="N88" i="1"/>
  <c r="N288" i="1"/>
  <c r="G166" i="1"/>
  <c r="G194" i="1"/>
  <c r="G225" i="1"/>
  <c r="N269" i="1"/>
  <c r="G327" i="1"/>
  <c r="G311" i="1"/>
  <c r="N256" i="1"/>
  <c r="N280" i="1"/>
  <c r="G197" i="1"/>
  <c r="G191" i="1"/>
  <c r="G141" i="1"/>
  <c r="G117" i="1"/>
  <c r="G66" i="1"/>
  <c r="G37" i="1"/>
  <c r="N13" i="1"/>
  <c r="N42" i="1"/>
  <c r="G35" i="1"/>
  <c r="N36" i="1"/>
  <c r="N20" i="1"/>
  <c r="N318" i="1"/>
  <c r="N27" i="1"/>
  <c r="N369" i="1"/>
  <c r="N193" i="1"/>
  <c r="S193" i="1" s="1"/>
  <c r="N164" i="1"/>
  <c r="N249" i="1"/>
  <c r="G298" i="1"/>
  <c r="G317" i="1"/>
  <c r="G338" i="1"/>
  <c r="N339" i="1"/>
  <c r="N325" i="1"/>
  <c r="N331" i="1"/>
  <c r="G256" i="1"/>
  <c r="G280" i="1"/>
  <c r="G292" i="1"/>
  <c r="N228" i="1"/>
  <c r="G203" i="1"/>
  <c r="N131" i="1"/>
  <c r="G114" i="1"/>
  <c r="N74" i="1"/>
  <c r="N85" i="1"/>
  <c r="N77" i="1"/>
  <c r="N71" i="1"/>
  <c r="N61" i="1"/>
  <c r="N51" i="1"/>
  <c r="N57" i="1"/>
  <c r="G49" i="1"/>
  <c r="N37" i="1"/>
  <c r="N47" i="1"/>
  <c r="G25" i="1"/>
  <c r="N34" i="1"/>
  <c r="N18" i="1"/>
  <c r="N12" i="1"/>
  <c r="G21" i="1"/>
  <c r="G99" i="1"/>
  <c r="N211" i="1"/>
  <c r="G219" i="1"/>
  <c r="N223" i="1"/>
  <c r="N356" i="1"/>
  <c r="N333" i="1"/>
  <c r="G331" i="1"/>
  <c r="N301" i="1"/>
  <c r="G330" i="1"/>
  <c r="N276" i="1"/>
  <c r="G254" i="1"/>
  <c r="G232" i="1"/>
  <c r="N95" i="1"/>
  <c r="N90" i="1"/>
  <c r="N79" i="1"/>
  <c r="N98" i="1"/>
  <c r="N96" i="1"/>
  <c r="G51" i="1"/>
  <c r="G57" i="1"/>
  <c r="N48" i="1"/>
  <c r="T48" i="1" s="1"/>
  <c r="N32" i="1"/>
  <c r="N16" i="1"/>
  <c r="N367" i="1"/>
  <c r="N113" i="1"/>
  <c r="N136" i="1"/>
  <c r="N137" i="1"/>
  <c r="G159" i="1"/>
  <c r="N287" i="1"/>
  <c r="G312" i="1"/>
  <c r="N340" i="1"/>
  <c r="G363" i="1"/>
  <c r="G361" i="1"/>
  <c r="G294" i="1"/>
  <c r="N266" i="1"/>
  <c r="N303" i="1"/>
  <c r="G276" i="1"/>
  <c r="N304" i="1"/>
  <c r="G264" i="1"/>
  <c r="N238" i="1"/>
  <c r="N222" i="1"/>
  <c r="G106" i="1"/>
  <c r="G69" i="1"/>
  <c r="G68" i="1"/>
  <c r="N15" i="1"/>
  <c r="G33" i="1"/>
  <c r="N44" i="1"/>
  <c r="N30" i="1"/>
  <c r="N14" i="1"/>
  <c r="N185" i="1"/>
  <c r="N246" i="1"/>
  <c r="N263" i="1"/>
  <c r="G265" i="1"/>
  <c r="G150" i="1"/>
  <c r="G266" i="1"/>
  <c r="N213" i="1"/>
  <c r="N103" i="1"/>
  <c r="N107" i="1"/>
  <c r="N205" i="1"/>
  <c r="N244" i="1"/>
  <c r="G240" i="1"/>
  <c r="G343" i="1"/>
  <c r="G369" i="1"/>
  <c r="G307" i="1"/>
  <c r="N97" i="1"/>
  <c r="K11" i="1"/>
  <c r="G237" i="1"/>
  <c r="N92" i="1"/>
  <c r="N86" i="1"/>
  <c r="T86" i="1" s="1"/>
  <c r="G234" i="1"/>
  <c r="G135" i="1"/>
  <c r="N73" i="1"/>
  <c r="S73" i="1" s="1"/>
  <c r="N64" i="1"/>
  <c r="G41" i="1"/>
  <c r="N69" i="1"/>
  <c r="N11" i="1"/>
  <c r="O165" i="1" s="1"/>
  <c r="V165" i="1" s="1"/>
  <c r="N217" i="1"/>
  <c r="G268" i="1"/>
  <c r="G43" i="1"/>
  <c r="G47" i="1"/>
  <c r="G29" i="1"/>
  <c r="N40" i="1"/>
  <c r="N25" i="1"/>
  <c r="N28" i="1"/>
  <c r="N197" i="1"/>
  <c r="T197" i="1" s="1"/>
  <c r="N72" i="1"/>
  <c r="G11" i="1"/>
  <c r="M88" i="1"/>
  <c r="S226" i="1"/>
  <c r="T226" i="1"/>
  <c r="T208" i="1"/>
  <c r="S151" i="1"/>
  <c r="T151" i="1"/>
  <c r="T99" i="1"/>
  <c r="S99" i="1"/>
  <c r="M192" i="1"/>
  <c r="T200" i="1"/>
  <c r="U200" i="1" s="1"/>
  <c r="M43" i="1"/>
  <c r="T114" i="1"/>
  <c r="U114" i="1" s="1"/>
  <c r="S267" i="1"/>
  <c r="T267" i="1"/>
  <c r="S159" i="1"/>
  <c r="T159" i="1"/>
  <c r="M270" i="1"/>
  <c r="T73" i="1"/>
  <c r="T89" i="1"/>
  <c r="S89" i="1"/>
  <c r="M341" i="1"/>
  <c r="M253" i="1"/>
  <c r="R60" i="1"/>
  <c r="M247" i="1"/>
  <c r="S345" i="1"/>
  <c r="T345" i="1"/>
  <c r="R313" i="1"/>
  <c r="S277" i="1"/>
  <c r="T277" i="1"/>
  <c r="R243" i="1"/>
  <c r="M67" i="1"/>
  <c r="R19" i="1"/>
  <c r="M60" i="1"/>
  <c r="M91" i="1"/>
  <c r="M71" i="1"/>
  <c r="M356" i="1"/>
  <c r="R225" i="1"/>
  <c r="R370" i="1"/>
  <c r="M231" i="1"/>
  <c r="R295" i="1"/>
  <c r="R122" i="1"/>
  <c r="S291" i="1"/>
  <c r="T291" i="1"/>
  <c r="M227" i="1"/>
  <c r="R350" i="1"/>
  <c r="R363" i="1"/>
  <c r="G206" i="1"/>
  <c r="N194" i="1"/>
  <c r="G186" i="1"/>
  <c r="N180" i="1"/>
  <c r="G175" i="1"/>
  <c r="G174" i="1"/>
  <c r="N173" i="1"/>
  <c r="G171" i="1"/>
  <c r="G170" i="1"/>
  <c r="N168" i="1"/>
  <c r="G165" i="1"/>
  <c r="G164" i="1"/>
  <c r="G155" i="1"/>
  <c r="N146" i="1"/>
  <c r="N139" i="1"/>
  <c r="N138" i="1"/>
  <c r="G136" i="1"/>
  <c r="N132" i="1"/>
  <c r="G115" i="1"/>
  <c r="G77" i="1"/>
  <c r="G70" i="1"/>
  <c r="G59" i="1"/>
  <c r="G44" i="1"/>
  <c r="N21" i="1"/>
  <c r="G36" i="1"/>
  <c r="J362" i="1"/>
  <c r="J346" i="1"/>
  <c r="J338" i="1"/>
  <c r="J330" i="1"/>
  <c r="J314" i="1"/>
  <c r="J306" i="1"/>
  <c r="J298" i="1"/>
  <c r="J290" i="1"/>
  <c r="J274" i="1"/>
  <c r="J266" i="1"/>
  <c r="J250" i="1"/>
  <c r="J242" i="1"/>
  <c r="J218" i="1"/>
  <c r="J210" i="1"/>
  <c r="J202" i="1"/>
  <c r="J194" i="1"/>
  <c r="J178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369" i="1"/>
  <c r="J361" i="1"/>
  <c r="J353" i="1"/>
  <c r="J345" i="1"/>
  <c r="J337" i="1"/>
  <c r="J329" i="1"/>
  <c r="J313" i="1"/>
  <c r="J305" i="1"/>
  <c r="J297" i="1"/>
  <c r="J289" i="1"/>
  <c r="J281" i="1"/>
  <c r="J273" i="1"/>
  <c r="J257" i="1"/>
  <c r="J249" i="1"/>
  <c r="J241" i="1"/>
  <c r="J233" i="1"/>
  <c r="J217" i="1"/>
  <c r="J209" i="1"/>
  <c r="J169" i="1"/>
  <c r="J161" i="1"/>
  <c r="J137" i="1"/>
  <c r="J129" i="1"/>
  <c r="J121" i="1"/>
  <c r="J81" i="1"/>
  <c r="J65" i="1"/>
  <c r="N202" i="1"/>
  <c r="N192" i="1"/>
  <c r="G181" i="1"/>
  <c r="G180" i="1"/>
  <c r="G178" i="1"/>
  <c r="G169" i="1"/>
  <c r="N161" i="1"/>
  <c r="N134" i="1"/>
  <c r="N125" i="1"/>
  <c r="G120" i="1"/>
  <c r="G116" i="1"/>
  <c r="G79" i="1"/>
  <c r="N65" i="1"/>
  <c r="G62" i="1"/>
  <c r="G61" i="1"/>
  <c r="G48" i="1"/>
  <c r="G40" i="1"/>
  <c r="N35" i="1"/>
  <c r="N31" i="1"/>
  <c r="G24" i="1"/>
  <c r="G19" i="1"/>
  <c r="G17" i="1"/>
  <c r="G15" i="1"/>
  <c r="G13" i="1"/>
  <c r="N283" i="1"/>
  <c r="G190" i="1"/>
  <c r="N182" i="1"/>
  <c r="G179" i="1"/>
  <c r="N176" i="1"/>
  <c r="G168" i="1"/>
  <c r="N167" i="1"/>
  <c r="G163" i="1"/>
  <c r="G162" i="1"/>
  <c r="N160" i="1"/>
  <c r="N155" i="1"/>
  <c r="N148" i="1"/>
  <c r="N144" i="1"/>
  <c r="G140" i="1"/>
  <c r="G122" i="1"/>
  <c r="N120" i="1"/>
  <c r="G118" i="1"/>
  <c r="N116" i="1"/>
  <c r="G94" i="1"/>
  <c r="G85" i="1"/>
  <c r="N63" i="1"/>
  <c r="N58" i="1"/>
  <c r="G52" i="1"/>
  <c r="N45" i="1"/>
  <c r="G26" i="1"/>
  <c r="G22" i="1"/>
  <c r="G105" i="1"/>
  <c r="G95" i="1"/>
  <c r="G91" i="1"/>
  <c r="G75" i="1"/>
  <c r="N70" i="1"/>
  <c r="G58" i="1"/>
  <c r="N52" i="1"/>
  <c r="G20" i="1"/>
  <c r="G12" i="1"/>
  <c r="G210" i="1"/>
  <c r="G183" i="1"/>
  <c r="G182" i="1"/>
  <c r="G177" i="1"/>
  <c r="G176" i="1"/>
  <c r="N169" i="1"/>
  <c r="N166" i="1"/>
  <c r="N163" i="1"/>
  <c r="G161" i="1"/>
  <c r="G160" i="1"/>
  <c r="N158" i="1"/>
  <c r="G154" i="1"/>
  <c r="N152" i="1"/>
  <c r="G144" i="1"/>
  <c r="N128" i="1"/>
  <c r="G113" i="1"/>
  <c r="G87" i="1"/>
  <c r="G71" i="1"/>
  <c r="G64" i="1"/>
  <c r="G63" i="1"/>
  <c r="G60" i="1"/>
  <c r="N56" i="1"/>
  <c r="G39" i="1"/>
  <c r="G34" i="1"/>
  <c r="G30" i="1"/>
  <c r="Y81" i="1" l="1"/>
  <c r="U89" i="1"/>
  <c r="N300" i="1"/>
  <c r="G359" i="1"/>
  <c r="N354" i="1"/>
  <c r="G342" i="1"/>
  <c r="N257" i="1"/>
  <c r="N224" i="1"/>
  <c r="T224" i="1" s="1"/>
  <c r="N162" i="1"/>
  <c r="N67" i="1"/>
  <c r="G110" i="1"/>
  <c r="G321" i="1"/>
  <c r="N241" i="1"/>
  <c r="G211" i="1"/>
  <c r="G146" i="1"/>
  <c r="N33" i="1"/>
  <c r="G199" i="1"/>
  <c r="G318" i="1"/>
  <c r="G341" i="1"/>
  <c r="N140" i="1"/>
  <c r="G310" i="1"/>
  <c r="N240" i="1"/>
  <c r="N188" i="1"/>
  <c r="N129" i="1"/>
  <c r="N23" i="1"/>
  <c r="G129" i="1"/>
  <c r="N215" i="1"/>
  <c r="G315" i="1"/>
  <c r="G357" i="1"/>
  <c r="G112" i="1"/>
  <c r="N273" i="1"/>
  <c r="T273" i="1" s="1"/>
  <c r="G239" i="1"/>
  <c r="N174" i="1"/>
  <c r="N127" i="1"/>
  <c r="G139" i="1"/>
  <c r="N274" i="1"/>
  <c r="N324" i="1"/>
  <c r="G290" i="1"/>
  <c r="G364" i="1"/>
  <c r="G267" i="1"/>
  <c r="N236" i="1"/>
  <c r="N172" i="1"/>
  <c r="G157" i="1"/>
  <c r="G14" i="1"/>
  <c r="N81" i="1"/>
  <c r="N302" i="1"/>
  <c r="N262" i="1"/>
  <c r="N175" i="1"/>
  <c r="N115" i="1"/>
  <c r="N124" i="1"/>
  <c r="G42" i="1"/>
  <c r="N351" i="1"/>
  <c r="N62" i="1"/>
  <c r="N59" i="1"/>
  <c r="L11" i="1"/>
  <c r="M11" i="1" s="1"/>
  <c r="G366" i="1"/>
  <c r="O355" i="1"/>
  <c r="V355" i="1" s="1"/>
  <c r="O104" i="1"/>
  <c r="V104" i="1" s="1"/>
  <c r="O246" i="1"/>
  <c r="V246" i="1" s="1"/>
  <c r="O279" i="1"/>
  <c r="V279" i="1" s="1"/>
  <c r="O22" i="1"/>
  <c r="V22" i="1" s="1"/>
  <c r="O131" i="1"/>
  <c r="V131" i="1" s="1"/>
  <c r="O168" i="1"/>
  <c r="V168" i="1" s="1"/>
  <c r="O149" i="1"/>
  <c r="V149" i="1" s="1"/>
  <c r="O150" i="1"/>
  <c r="V150" i="1" s="1"/>
  <c r="O177" i="1"/>
  <c r="V177" i="1" s="1"/>
  <c r="O186" i="1"/>
  <c r="V186" i="1" s="1"/>
  <c r="O264" i="1"/>
  <c r="V264" i="1" s="1"/>
  <c r="O295" i="1"/>
  <c r="V295" i="1" s="1"/>
  <c r="O128" i="1"/>
  <c r="V128" i="1" s="1"/>
  <c r="O79" i="1"/>
  <c r="V79" i="1" s="1"/>
  <c r="O76" i="1"/>
  <c r="V76" i="1" s="1"/>
  <c r="O62" i="1"/>
  <c r="V62" i="1" s="1"/>
  <c r="O30" i="1"/>
  <c r="V30" i="1" s="1"/>
  <c r="O130" i="1"/>
  <c r="V130" i="1" s="1"/>
  <c r="O182" i="1"/>
  <c r="V182" i="1" s="1"/>
  <c r="O179" i="1"/>
  <c r="V179" i="1" s="1"/>
  <c r="O278" i="1"/>
  <c r="V278" i="1" s="1"/>
  <c r="O115" i="1"/>
  <c r="V115" i="1" s="1"/>
  <c r="O14" i="1"/>
  <c r="V14" i="1" s="1"/>
  <c r="O207" i="1"/>
  <c r="V207" i="1" s="1"/>
  <c r="O123" i="1"/>
  <c r="V123" i="1" s="1"/>
  <c r="O16" i="1"/>
  <c r="V16" i="1" s="1"/>
  <c r="O229" i="1"/>
  <c r="V229" i="1" s="1"/>
  <c r="O276" i="1"/>
  <c r="V276" i="1" s="1"/>
  <c r="O173" i="1"/>
  <c r="V173" i="1" s="1"/>
  <c r="O235" i="1"/>
  <c r="V235" i="1" s="1"/>
  <c r="O272" i="1"/>
  <c r="V272" i="1" s="1"/>
  <c r="O56" i="1"/>
  <c r="V56" i="1" s="1"/>
  <c r="O361" i="1"/>
  <c r="V361" i="1" s="1"/>
  <c r="O291" i="1"/>
  <c r="V291" i="1" s="1"/>
  <c r="O199" i="1"/>
  <c r="V199" i="1" s="1"/>
  <c r="O322" i="1"/>
  <c r="V322" i="1" s="1"/>
  <c r="O164" i="1"/>
  <c r="V164" i="1" s="1"/>
  <c r="O203" i="1"/>
  <c r="V203" i="1" s="1"/>
  <c r="O220" i="1"/>
  <c r="V220" i="1" s="1"/>
  <c r="T209" i="1"/>
  <c r="U209" i="1" s="1"/>
  <c r="S48" i="1"/>
  <c r="O299" i="1"/>
  <c r="V299" i="1" s="1"/>
  <c r="O148" i="1"/>
  <c r="V148" i="1" s="1"/>
  <c r="O184" i="1"/>
  <c r="V184" i="1" s="1"/>
  <c r="O68" i="1"/>
  <c r="V68" i="1" s="1"/>
  <c r="O218" i="1"/>
  <c r="V218" i="1" s="1"/>
  <c r="O230" i="1"/>
  <c r="V230" i="1" s="1"/>
  <c r="O88" i="1"/>
  <c r="V88" i="1" s="1"/>
  <c r="O347" i="1"/>
  <c r="V347" i="1" s="1"/>
  <c r="O54" i="1"/>
  <c r="V54" i="1" s="1"/>
  <c r="O188" i="1"/>
  <c r="V188" i="1" s="1"/>
  <c r="O57" i="1"/>
  <c r="V57" i="1" s="1"/>
  <c r="O316" i="1"/>
  <c r="V316" i="1" s="1"/>
  <c r="O167" i="1"/>
  <c r="V167" i="1" s="1"/>
  <c r="O117" i="1"/>
  <c r="V117" i="1" s="1"/>
  <c r="O61" i="1"/>
  <c r="V61" i="1" s="1"/>
  <c r="O126" i="1"/>
  <c r="V126" i="1" s="1"/>
  <c r="O260" i="1"/>
  <c r="V260" i="1" s="1"/>
  <c r="O81" i="1"/>
  <c r="V81" i="1" s="1"/>
  <c r="O15" i="1"/>
  <c r="V15" i="1" s="1"/>
  <c r="O70" i="1"/>
  <c r="V70" i="1" s="1"/>
  <c r="O91" i="1"/>
  <c r="V91" i="1" s="1"/>
  <c r="O63" i="1"/>
  <c r="V63" i="1" s="1"/>
  <c r="O60" i="1"/>
  <c r="V60" i="1" s="1"/>
  <c r="O222" i="1"/>
  <c r="V222" i="1" s="1"/>
  <c r="O109" i="1"/>
  <c r="V109" i="1" s="1"/>
  <c r="O34" i="1"/>
  <c r="V34" i="1" s="1"/>
  <c r="O171" i="1"/>
  <c r="V171" i="1" s="1"/>
  <c r="O174" i="1"/>
  <c r="V174" i="1" s="1"/>
  <c r="O93" i="1"/>
  <c r="V93" i="1" s="1"/>
  <c r="O158" i="1"/>
  <c r="V158" i="1" s="1"/>
  <c r="O159" i="1"/>
  <c r="V159" i="1" s="1"/>
  <c r="O228" i="1"/>
  <c r="V228" i="1" s="1"/>
  <c r="O298" i="1"/>
  <c r="V298" i="1" s="1"/>
  <c r="O180" i="1"/>
  <c r="V180" i="1" s="1"/>
  <c r="O183" i="1"/>
  <c r="V183" i="1" s="1"/>
  <c r="O38" i="1"/>
  <c r="V38" i="1" s="1"/>
  <c r="O262" i="1"/>
  <c r="V262" i="1" s="1"/>
  <c r="O162" i="1"/>
  <c r="V162" i="1" s="1"/>
  <c r="O236" i="1"/>
  <c r="V236" i="1" s="1"/>
  <c r="U208" i="1"/>
  <c r="T193" i="1"/>
  <c r="L146" i="1"/>
  <c r="K146" i="1"/>
  <c r="M146" i="1" s="1"/>
  <c r="M243" i="1"/>
  <c r="M107" i="1"/>
  <c r="K370" i="1"/>
  <c r="L370" i="1"/>
  <c r="M291" i="1"/>
  <c r="K138" i="1"/>
  <c r="M138" i="1" s="1"/>
  <c r="L138" i="1"/>
  <c r="K306" i="1"/>
  <c r="M306" i="1" s="1"/>
  <c r="L306" i="1"/>
  <c r="K210" i="1"/>
  <c r="M210" i="1" s="1"/>
  <c r="L210" i="1"/>
  <c r="K26" i="1"/>
  <c r="L26" i="1"/>
  <c r="M26" i="1" s="1"/>
  <c r="K194" i="1"/>
  <c r="M194" i="1" s="1"/>
  <c r="L194" i="1"/>
  <c r="T153" i="1"/>
  <c r="U153" i="1" s="1"/>
  <c r="M186" i="1"/>
  <c r="M307" i="1"/>
  <c r="M362" i="1"/>
  <c r="M171" i="1"/>
  <c r="M170" i="1"/>
  <c r="M355" i="1"/>
  <c r="K202" i="1"/>
  <c r="L202" i="1"/>
  <c r="M83" i="1"/>
  <c r="K18" i="1"/>
  <c r="M18" i="1" s="1"/>
  <c r="L18" i="1"/>
  <c r="M195" i="1"/>
  <c r="K58" i="1"/>
  <c r="M58" i="1" s="1"/>
  <c r="L58" i="1"/>
  <c r="L258" i="1"/>
  <c r="K258" i="1"/>
  <c r="M258" i="1" s="1"/>
  <c r="L354" i="1"/>
  <c r="K354" i="1"/>
  <c r="M354" i="1" s="1"/>
  <c r="T26" i="1"/>
  <c r="L82" i="1"/>
  <c r="K82" i="1"/>
  <c r="M82" i="1" s="1"/>
  <c r="K250" i="1"/>
  <c r="M250" i="1" s="1"/>
  <c r="L250" i="1"/>
  <c r="K226" i="1"/>
  <c r="M226" i="1" s="1"/>
  <c r="L226" i="1"/>
  <c r="L218" i="1"/>
  <c r="K218" i="1"/>
  <c r="S26" i="1"/>
  <c r="S204" i="1"/>
  <c r="U204" i="1" s="1"/>
  <c r="M267" i="1"/>
  <c r="M235" i="1"/>
  <c r="M99" i="1"/>
  <c r="L42" i="1"/>
  <c r="K42" i="1"/>
  <c r="M42" i="1" s="1"/>
  <c r="K234" i="1"/>
  <c r="M234" i="1" s="1"/>
  <c r="L234" i="1"/>
  <c r="K74" i="1"/>
  <c r="M74" i="1" s="1"/>
  <c r="L74" i="1"/>
  <c r="K298" i="1"/>
  <c r="L298" i="1"/>
  <c r="T24" i="1"/>
  <c r="U24" i="1" s="1"/>
  <c r="S290" i="1"/>
  <c r="U290" i="1" s="1"/>
  <c r="K290" i="1"/>
  <c r="M290" i="1" s="1"/>
  <c r="L290" i="1"/>
  <c r="K34" i="1"/>
  <c r="M34" i="1" s="1"/>
  <c r="L34" i="1"/>
  <c r="K282" i="1"/>
  <c r="L282" i="1"/>
  <c r="K50" i="1"/>
  <c r="L50" i="1"/>
  <c r="L330" i="1"/>
  <c r="K330" i="1"/>
  <c r="L106" i="1"/>
  <c r="K106" i="1"/>
  <c r="L266" i="1"/>
  <c r="K266" i="1"/>
  <c r="M266" i="1" s="1"/>
  <c r="K122" i="1"/>
  <c r="L122" i="1"/>
  <c r="L114" i="1"/>
  <c r="K114" i="1"/>
  <c r="M163" i="1"/>
  <c r="L90" i="1"/>
  <c r="K90" i="1"/>
  <c r="L274" i="1"/>
  <c r="M274" i="1" s="1"/>
  <c r="K274" i="1"/>
  <c r="K346" i="1"/>
  <c r="L346" i="1"/>
  <c r="L338" i="1"/>
  <c r="K338" i="1"/>
  <c r="M338" i="1" s="1"/>
  <c r="L98" i="1"/>
  <c r="K98" i="1"/>
  <c r="L322" i="1"/>
  <c r="K322" i="1"/>
  <c r="K130" i="1"/>
  <c r="L130" i="1"/>
  <c r="K162" i="1"/>
  <c r="L162" i="1"/>
  <c r="K178" i="1"/>
  <c r="M178" i="1" s="1"/>
  <c r="L178" i="1"/>
  <c r="S18" i="1"/>
  <c r="T18" i="1"/>
  <c r="T39" i="1"/>
  <c r="S39" i="1"/>
  <c r="S233" i="1"/>
  <c r="T233" i="1"/>
  <c r="T316" i="1"/>
  <c r="S316" i="1"/>
  <c r="T203" i="1"/>
  <c r="S203" i="1"/>
  <c r="U267" i="1"/>
  <c r="U151" i="1"/>
  <c r="S356" i="1"/>
  <c r="T356" i="1"/>
  <c r="T83" i="1"/>
  <c r="S83" i="1"/>
  <c r="S346" i="1"/>
  <c r="T346" i="1"/>
  <c r="S285" i="1"/>
  <c r="T285" i="1"/>
  <c r="S368" i="1"/>
  <c r="T368" i="1"/>
  <c r="S274" i="1"/>
  <c r="T274" i="1"/>
  <c r="S117" i="1"/>
  <c r="T117" i="1"/>
  <c r="T15" i="1"/>
  <c r="S15" i="1"/>
  <c r="T223" i="1"/>
  <c r="S223" i="1"/>
  <c r="T55" i="1"/>
  <c r="S55" i="1"/>
  <c r="T145" i="1"/>
  <c r="S145" i="1"/>
  <c r="T154" i="1"/>
  <c r="S154" i="1"/>
  <c r="S270" i="1"/>
  <c r="T270" i="1"/>
  <c r="S28" i="1"/>
  <c r="T28" i="1"/>
  <c r="O296" i="1"/>
  <c r="V296" i="1" s="1"/>
  <c r="O163" i="1"/>
  <c r="V163" i="1" s="1"/>
  <c r="O231" i="1"/>
  <c r="V231" i="1" s="1"/>
  <c r="O216" i="1"/>
  <c r="V216" i="1" s="1"/>
  <c r="O280" i="1"/>
  <c r="V280" i="1" s="1"/>
  <c r="O138" i="1"/>
  <c r="V138" i="1" s="1"/>
  <c r="O121" i="1"/>
  <c r="V121" i="1" s="1"/>
  <c r="O69" i="1"/>
  <c r="V69" i="1" s="1"/>
  <c r="O77" i="1"/>
  <c r="V77" i="1" s="1"/>
  <c r="O44" i="1"/>
  <c r="V44" i="1" s="1"/>
  <c r="O219" i="1"/>
  <c r="V219" i="1" s="1"/>
  <c r="O205" i="1"/>
  <c r="V205" i="1" s="1"/>
  <c r="O327" i="1"/>
  <c r="V327" i="1" s="1"/>
  <c r="O83" i="1"/>
  <c r="V83" i="1" s="1"/>
  <c r="O266" i="1"/>
  <c r="V266" i="1" s="1"/>
  <c r="O365" i="1"/>
  <c r="V365" i="1" s="1"/>
  <c r="O152" i="1"/>
  <c r="V152" i="1" s="1"/>
  <c r="O352" i="1"/>
  <c r="V352" i="1" s="1"/>
  <c r="O25" i="1"/>
  <c r="V25" i="1" s="1"/>
  <c r="O224" i="1"/>
  <c r="V224" i="1" s="1"/>
  <c r="O178" i="1"/>
  <c r="V178" i="1" s="1"/>
  <c r="O292" i="1"/>
  <c r="V292" i="1" s="1"/>
  <c r="O226" i="1"/>
  <c r="V226" i="1" s="1"/>
  <c r="O133" i="1"/>
  <c r="V133" i="1" s="1"/>
  <c r="O238" i="1"/>
  <c r="V238" i="1" s="1"/>
  <c r="O210" i="1"/>
  <c r="V210" i="1" s="1"/>
  <c r="O17" i="1"/>
  <c r="V17" i="1" s="1"/>
  <c r="O323" i="1"/>
  <c r="V323" i="1" s="1"/>
  <c r="O308" i="1"/>
  <c r="V308" i="1" s="1"/>
  <c r="O72" i="1"/>
  <c r="V72" i="1" s="1"/>
  <c r="O237" i="1"/>
  <c r="V237" i="1" s="1"/>
  <c r="O244" i="1"/>
  <c r="V244" i="1" s="1"/>
  <c r="O95" i="1"/>
  <c r="V95" i="1" s="1"/>
  <c r="O132" i="1"/>
  <c r="V132" i="1" s="1"/>
  <c r="O250" i="1"/>
  <c r="V250" i="1" s="1"/>
  <c r="O51" i="1"/>
  <c r="V51" i="1" s="1"/>
  <c r="O302" i="1"/>
  <c r="V302" i="1" s="1"/>
  <c r="O122" i="1"/>
  <c r="V122" i="1" s="1"/>
  <c r="O29" i="1"/>
  <c r="V29" i="1" s="1"/>
  <c r="O141" i="1"/>
  <c r="V141" i="1" s="1"/>
  <c r="O161" i="1"/>
  <c r="V161" i="1" s="1"/>
  <c r="O223" i="1"/>
  <c r="V223" i="1" s="1"/>
  <c r="O96" i="1"/>
  <c r="V96" i="1" s="1"/>
  <c r="O247" i="1"/>
  <c r="V247" i="1" s="1"/>
  <c r="O151" i="1"/>
  <c r="V151" i="1" s="1"/>
  <c r="O127" i="1"/>
  <c r="V127" i="1" s="1"/>
  <c r="O125" i="1"/>
  <c r="V125" i="1" s="1"/>
  <c r="O65" i="1"/>
  <c r="V65" i="1" s="1"/>
  <c r="O166" i="1"/>
  <c r="V166" i="1" s="1"/>
  <c r="O214" i="1"/>
  <c r="V214" i="1" s="1"/>
  <c r="O240" i="1"/>
  <c r="V240" i="1" s="1"/>
  <c r="O124" i="1"/>
  <c r="V124" i="1" s="1"/>
  <c r="O268" i="1"/>
  <c r="V268" i="1" s="1"/>
  <c r="O193" i="1"/>
  <c r="V193" i="1" s="1"/>
  <c r="O147" i="1"/>
  <c r="V147" i="1" s="1"/>
  <c r="O36" i="1"/>
  <c r="V36" i="1" s="1"/>
  <c r="O310" i="1"/>
  <c r="V310" i="1" s="1"/>
  <c r="O145" i="1"/>
  <c r="V145" i="1" s="1"/>
  <c r="O213" i="1"/>
  <c r="V213" i="1" s="1"/>
  <c r="O142" i="1"/>
  <c r="V142" i="1" s="1"/>
  <c r="O225" i="1"/>
  <c r="V225" i="1" s="1"/>
  <c r="O211" i="1"/>
  <c r="V211" i="1" s="1"/>
  <c r="O274" i="1"/>
  <c r="V274" i="1" s="1"/>
  <c r="O59" i="1"/>
  <c r="V59" i="1" s="1"/>
  <c r="O348" i="1"/>
  <c r="V348" i="1" s="1"/>
  <c r="O37" i="1"/>
  <c r="V37" i="1" s="1"/>
  <c r="O367" i="1"/>
  <c r="V367" i="1" s="1"/>
  <c r="O324" i="1"/>
  <c r="V324" i="1" s="1"/>
  <c r="O357" i="1"/>
  <c r="V357" i="1" s="1"/>
  <c r="O97" i="1"/>
  <c r="V97" i="1" s="1"/>
  <c r="O185" i="1"/>
  <c r="V185" i="1" s="1"/>
  <c r="O116" i="1"/>
  <c r="V116" i="1" s="1"/>
  <c r="O245" i="1"/>
  <c r="V245" i="1" s="1"/>
  <c r="O326" i="1"/>
  <c r="V326" i="1" s="1"/>
  <c r="O41" i="1"/>
  <c r="V41" i="1" s="1"/>
  <c r="O120" i="1"/>
  <c r="V120" i="1" s="1"/>
  <c r="O156" i="1"/>
  <c r="V156" i="1" s="1"/>
  <c r="O154" i="1"/>
  <c r="V154" i="1" s="1"/>
  <c r="O265" i="1"/>
  <c r="V265" i="1" s="1"/>
  <c r="O136" i="1"/>
  <c r="V136" i="1" s="1"/>
  <c r="O227" i="1"/>
  <c r="V227" i="1" s="1"/>
  <c r="O134" i="1"/>
  <c r="V134" i="1" s="1"/>
  <c r="O169" i="1"/>
  <c r="V169" i="1" s="1"/>
  <c r="O146" i="1"/>
  <c r="V146" i="1" s="1"/>
  <c r="O294" i="1"/>
  <c r="V294" i="1" s="1"/>
  <c r="O328" i="1"/>
  <c r="V328" i="1" s="1"/>
  <c r="O20" i="1"/>
  <c r="V20" i="1" s="1"/>
  <c r="O286" i="1"/>
  <c r="V286" i="1" s="1"/>
  <c r="O84" i="1"/>
  <c r="V84" i="1" s="1"/>
  <c r="O312" i="1"/>
  <c r="V312" i="1" s="1"/>
  <c r="O12" i="1"/>
  <c r="V12" i="1" s="1"/>
  <c r="O28" i="1"/>
  <c r="V28" i="1" s="1"/>
  <c r="O108" i="1"/>
  <c r="V108" i="1" s="1"/>
  <c r="O42" i="1"/>
  <c r="V42" i="1" s="1"/>
  <c r="O259" i="1"/>
  <c r="V259" i="1" s="1"/>
  <c r="O329" i="1"/>
  <c r="V329" i="1" s="1"/>
  <c r="O48" i="1"/>
  <c r="V48" i="1" s="1"/>
  <c r="O21" i="1"/>
  <c r="V21" i="1" s="1"/>
  <c r="O31" i="1"/>
  <c r="V31" i="1" s="1"/>
  <c r="O82" i="1"/>
  <c r="V82" i="1" s="1"/>
  <c r="O40" i="1"/>
  <c r="V40" i="1" s="1"/>
  <c r="O100" i="1"/>
  <c r="V100" i="1" s="1"/>
  <c r="O341" i="1"/>
  <c r="V341" i="1" s="1"/>
  <c r="O271" i="1"/>
  <c r="V271" i="1" s="1"/>
  <c r="O351" i="1"/>
  <c r="V351" i="1" s="1"/>
  <c r="O370" i="1"/>
  <c r="V370" i="1" s="1"/>
  <c r="O106" i="1"/>
  <c r="V106" i="1" s="1"/>
  <c r="O47" i="1"/>
  <c r="V47" i="1" s="1"/>
  <c r="O66" i="1"/>
  <c r="V66" i="1" s="1"/>
  <c r="O283" i="1"/>
  <c r="V283" i="1" s="1"/>
  <c r="O187" i="1"/>
  <c r="V187" i="1" s="1"/>
  <c r="O153" i="1"/>
  <c r="V153" i="1" s="1"/>
  <c r="O129" i="1"/>
  <c r="V129" i="1" s="1"/>
  <c r="O201" i="1"/>
  <c r="V201" i="1" s="1"/>
  <c r="O45" i="1"/>
  <c r="V45" i="1" s="1"/>
  <c r="O315" i="1"/>
  <c r="V315" i="1" s="1"/>
  <c r="O319" i="1"/>
  <c r="V319" i="1" s="1"/>
  <c r="O87" i="1"/>
  <c r="V87" i="1" s="1"/>
  <c r="O195" i="1"/>
  <c r="V195" i="1" s="1"/>
  <c r="O258" i="1"/>
  <c r="V258" i="1" s="1"/>
  <c r="O301" i="1"/>
  <c r="V301" i="1" s="1"/>
  <c r="O325" i="1"/>
  <c r="V325" i="1" s="1"/>
  <c r="O350" i="1"/>
  <c r="V350" i="1" s="1"/>
  <c r="O39" i="1"/>
  <c r="V39" i="1" s="1"/>
  <c r="O255" i="1"/>
  <c r="V255" i="1" s="1"/>
  <c r="O50" i="1"/>
  <c r="V50" i="1" s="1"/>
  <c r="O277" i="1"/>
  <c r="V277" i="1" s="1"/>
  <c r="O289" i="1"/>
  <c r="V289" i="1" s="1"/>
  <c r="O74" i="1"/>
  <c r="V74" i="1" s="1"/>
  <c r="O369" i="1"/>
  <c r="V369" i="1" s="1"/>
  <c r="O196" i="1"/>
  <c r="V196" i="1" s="1"/>
  <c r="O368" i="1"/>
  <c r="V368" i="1" s="1"/>
  <c r="O64" i="1"/>
  <c r="V64" i="1" s="1"/>
  <c r="O269" i="1"/>
  <c r="V269" i="1" s="1"/>
  <c r="O317" i="1"/>
  <c r="V317" i="1" s="1"/>
  <c r="O119" i="1"/>
  <c r="V119" i="1" s="1"/>
  <c r="O257" i="1"/>
  <c r="V257" i="1" s="1"/>
  <c r="O190" i="1"/>
  <c r="V190" i="1" s="1"/>
  <c r="O221" i="1"/>
  <c r="V221" i="1" s="1"/>
  <c r="O137" i="1"/>
  <c r="V137" i="1" s="1"/>
  <c r="O107" i="1"/>
  <c r="V107" i="1" s="1"/>
  <c r="O331" i="1"/>
  <c r="V331" i="1" s="1"/>
  <c r="O343" i="1"/>
  <c r="V343" i="1" s="1"/>
  <c r="O248" i="1"/>
  <c r="V248" i="1" s="1"/>
  <c r="O111" i="1"/>
  <c r="V111" i="1" s="1"/>
  <c r="O94" i="1"/>
  <c r="V94" i="1" s="1"/>
  <c r="O345" i="1"/>
  <c r="V345" i="1" s="1"/>
  <c r="O304" i="1"/>
  <c r="V304" i="1" s="1"/>
  <c r="O233" i="1"/>
  <c r="V233" i="1" s="1"/>
  <c r="O98" i="1"/>
  <c r="V98" i="1" s="1"/>
  <c r="O300" i="1"/>
  <c r="V300" i="1" s="1"/>
  <c r="O311" i="1"/>
  <c r="V311" i="1" s="1"/>
  <c r="O353" i="1"/>
  <c r="V353" i="1" s="1"/>
  <c r="O267" i="1"/>
  <c r="V267" i="1" s="1"/>
  <c r="O251" i="1"/>
  <c r="V251" i="1" s="1"/>
  <c r="O110" i="1"/>
  <c r="V110" i="1" s="1"/>
  <c r="O52" i="1"/>
  <c r="V52" i="1" s="1"/>
  <c r="O288" i="1"/>
  <c r="V288" i="1" s="1"/>
  <c r="O212" i="1"/>
  <c r="V212" i="1" s="1"/>
  <c r="O192" i="1"/>
  <c r="V192" i="1" s="1"/>
  <c r="O197" i="1"/>
  <c r="V197" i="1" s="1"/>
  <c r="O359" i="1"/>
  <c r="V359" i="1" s="1"/>
  <c r="O261" i="1"/>
  <c r="V261" i="1" s="1"/>
  <c r="O46" i="1"/>
  <c r="V46" i="1" s="1"/>
  <c r="O202" i="1"/>
  <c r="V202" i="1" s="1"/>
  <c r="O263" i="1"/>
  <c r="V263" i="1" s="1"/>
  <c r="O189" i="1"/>
  <c r="V189" i="1" s="1"/>
  <c r="O49" i="1"/>
  <c r="V49" i="1" s="1"/>
  <c r="O11" i="1"/>
  <c r="V11" i="1" s="1"/>
  <c r="O181" i="1"/>
  <c r="V181" i="1" s="1"/>
  <c r="O282" i="1"/>
  <c r="V282" i="1" s="1"/>
  <c r="O191" i="1"/>
  <c r="V191" i="1" s="1"/>
  <c r="O303" i="1"/>
  <c r="V303" i="1" s="1"/>
  <c r="O101" i="1"/>
  <c r="V101" i="1" s="1"/>
  <c r="O32" i="1"/>
  <c r="V32" i="1" s="1"/>
  <c r="O53" i="1"/>
  <c r="V53" i="1" s="1"/>
  <c r="O284" i="1"/>
  <c r="V284" i="1" s="1"/>
  <c r="O24" i="1"/>
  <c r="V24" i="1" s="1"/>
  <c r="O139" i="1"/>
  <c r="V139" i="1" s="1"/>
  <c r="O356" i="1"/>
  <c r="V356" i="1" s="1"/>
  <c r="O206" i="1"/>
  <c r="V206" i="1" s="1"/>
  <c r="O23" i="1"/>
  <c r="V23" i="1" s="1"/>
  <c r="O200" i="1"/>
  <c r="V200" i="1" s="1"/>
  <c r="O194" i="1"/>
  <c r="V194" i="1" s="1"/>
  <c r="O113" i="1"/>
  <c r="V113" i="1" s="1"/>
  <c r="O234" i="1"/>
  <c r="V234" i="1" s="1"/>
  <c r="O90" i="1"/>
  <c r="V90" i="1" s="1"/>
  <c r="O273" i="1"/>
  <c r="V273" i="1" s="1"/>
  <c r="O336" i="1"/>
  <c r="V336" i="1" s="1"/>
  <c r="O318" i="1"/>
  <c r="V318" i="1" s="1"/>
  <c r="O198" i="1"/>
  <c r="V198" i="1" s="1"/>
  <c r="O363" i="1"/>
  <c r="V363" i="1" s="1"/>
  <c r="O293" i="1"/>
  <c r="V293" i="1" s="1"/>
  <c r="O67" i="1"/>
  <c r="V67" i="1" s="1"/>
  <c r="O27" i="1"/>
  <c r="V27" i="1" s="1"/>
  <c r="O309" i="1"/>
  <c r="V309" i="1" s="1"/>
  <c r="O339" i="1"/>
  <c r="V339" i="1" s="1"/>
  <c r="S11" i="1"/>
  <c r="O239" i="1"/>
  <c r="V239" i="1" s="1"/>
  <c r="O13" i="1"/>
  <c r="V13" i="1" s="1"/>
  <c r="O103" i="1"/>
  <c r="V103" i="1" s="1"/>
  <c r="O144" i="1"/>
  <c r="V144" i="1" s="1"/>
  <c r="O242" i="1"/>
  <c r="V242" i="1" s="1"/>
  <c r="O337" i="1"/>
  <c r="V337" i="1" s="1"/>
  <c r="O313" i="1"/>
  <c r="V313" i="1" s="1"/>
  <c r="O306" i="1"/>
  <c r="V306" i="1" s="1"/>
  <c r="O112" i="1"/>
  <c r="V112" i="1" s="1"/>
  <c r="O254" i="1"/>
  <c r="V254" i="1" s="1"/>
  <c r="O305" i="1"/>
  <c r="V305" i="1" s="1"/>
  <c r="O78" i="1"/>
  <c r="V78" i="1" s="1"/>
  <c r="O253" i="1"/>
  <c r="V253" i="1" s="1"/>
  <c r="O143" i="1"/>
  <c r="V143" i="1" s="1"/>
  <c r="O270" i="1"/>
  <c r="V270" i="1" s="1"/>
  <c r="O217" i="1"/>
  <c r="V217" i="1" s="1"/>
  <c r="O19" i="1"/>
  <c r="V19" i="1" s="1"/>
  <c r="O232" i="1"/>
  <c r="V232" i="1" s="1"/>
  <c r="O281" i="1"/>
  <c r="V281" i="1" s="1"/>
  <c r="O332" i="1"/>
  <c r="V332" i="1" s="1"/>
  <c r="O287" i="1"/>
  <c r="V287" i="1" s="1"/>
  <c r="O18" i="1"/>
  <c r="V18" i="1" s="1"/>
  <c r="O73" i="1"/>
  <c r="V73" i="1" s="1"/>
  <c r="O354" i="1"/>
  <c r="V354" i="1" s="1"/>
  <c r="O349" i="1"/>
  <c r="V349" i="1" s="1"/>
  <c r="O80" i="1"/>
  <c r="V80" i="1" s="1"/>
  <c r="O209" i="1"/>
  <c r="V209" i="1" s="1"/>
  <c r="O333" i="1"/>
  <c r="V333" i="1" s="1"/>
  <c r="O256" i="1"/>
  <c r="V256" i="1" s="1"/>
  <c r="O99" i="1"/>
  <c r="V99" i="1" s="1"/>
  <c r="O85" i="1"/>
  <c r="V85" i="1" s="1"/>
  <c r="O89" i="1"/>
  <c r="V89" i="1" s="1"/>
  <c r="O364" i="1"/>
  <c r="V364" i="1" s="1"/>
  <c r="O71" i="1"/>
  <c r="V71" i="1" s="1"/>
  <c r="O114" i="1"/>
  <c r="V114" i="1" s="1"/>
  <c r="O342" i="1"/>
  <c r="V342" i="1" s="1"/>
  <c r="O307" i="1"/>
  <c r="V307" i="1" s="1"/>
  <c r="O344" i="1"/>
  <c r="V344" i="1" s="1"/>
  <c r="O55" i="1"/>
  <c r="V55" i="1" s="1"/>
  <c r="O102" i="1"/>
  <c r="V102" i="1" s="1"/>
  <c r="O362" i="1"/>
  <c r="V362" i="1" s="1"/>
  <c r="O176" i="1"/>
  <c r="V176" i="1" s="1"/>
  <c r="O320" i="1"/>
  <c r="V320" i="1" s="1"/>
  <c r="O160" i="1"/>
  <c r="V160" i="1" s="1"/>
  <c r="O105" i="1"/>
  <c r="V105" i="1" s="1"/>
  <c r="O118" i="1"/>
  <c r="V118" i="1" s="1"/>
  <c r="O371" i="1"/>
  <c r="V371" i="1" s="1"/>
  <c r="O360" i="1"/>
  <c r="V360" i="1" s="1"/>
  <c r="O75" i="1"/>
  <c r="V75" i="1" s="1"/>
  <c r="O275" i="1"/>
  <c r="V275" i="1" s="1"/>
  <c r="O208" i="1"/>
  <c r="V208" i="1" s="1"/>
  <c r="T11" i="1"/>
  <c r="O175" i="1"/>
  <c r="V175" i="1" s="1"/>
  <c r="O314" i="1"/>
  <c r="V314" i="1" s="1"/>
  <c r="O335" i="1"/>
  <c r="V335" i="1" s="1"/>
  <c r="O285" i="1"/>
  <c r="V285" i="1" s="1"/>
  <c r="O330" i="1"/>
  <c r="V330" i="1" s="1"/>
  <c r="O249" i="1"/>
  <c r="V249" i="1" s="1"/>
  <c r="O157" i="1"/>
  <c r="V157" i="1" s="1"/>
  <c r="O43" i="1"/>
  <c r="V43" i="1" s="1"/>
  <c r="O290" i="1"/>
  <c r="V290" i="1" s="1"/>
  <c r="O334" i="1"/>
  <c r="V334" i="1" s="1"/>
  <c r="O243" i="1"/>
  <c r="V243" i="1" s="1"/>
  <c r="O170" i="1"/>
  <c r="V170" i="1" s="1"/>
  <c r="O172" i="1"/>
  <c r="V172" i="1" s="1"/>
  <c r="O358" i="1"/>
  <c r="V358" i="1" s="1"/>
  <c r="O204" i="1"/>
  <c r="V204" i="1" s="1"/>
  <c r="O366" i="1"/>
  <c r="V366" i="1" s="1"/>
  <c r="O340" i="1"/>
  <c r="V340" i="1" s="1"/>
  <c r="O35" i="1"/>
  <c r="V35" i="1" s="1"/>
  <c r="O155" i="1"/>
  <c r="V155" i="1" s="1"/>
  <c r="O241" i="1"/>
  <c r="V241" i="1" s="1"/>
  <c r="O58" i="1"/>
  <c r="V58" i="1" s="1"/>
  <c r="O92" i="1"/>
  <c r="V92" i="1" s="1"/>
  <c r="O297" i="1"/>
  <c r="V297" i="1" s="1"/>
  <c r="O33" i="1"/>
  <c r="V33" i="1" s="1"/>
  <c r="O86" i="1"/>
  <c r="V86" i="1" s="1"/>
  <c r="O215" i="1"/>
  <c r="V215" i="1" s="1"/>
  <c r="O321" i="1"/>
  <c r="V321" i="1" s="1"/>
  <c r="O252" i="1"/>
  <c r="V252" i="1" s="1"/>
  <c r="O26" i="1"/>
  <c r="V26" i="1" s="1"/>
  <c r="O135" i="1"/>
  <c r="V135" i="1" s="1"/>
  <c r="O140" i="1"/>
  <c r="V140" i="1" s="1"/>
  <c r="O338" i="1"/>
  <c r="V338" i="1" s="1"/>
  <c r="O346" i="1"/>
  <c r="V346" i="1" s="1"/>
  <c r="T92" i="1"/>
  <c r="S92" i="1"/>
  <c r="S244" i="1"/>
  <c r="T244" i="1"/>
  <c r="T263" i="1"/>
  <c r="S263" i="1"/>
  <c r="T303" i="1"/>
  <c r="S303" i="1"/>
  <c r="S47" i="1"/>
  <c r="T47" i="1"/>
  <c r="T85" i="1"/>
  <c r="S85" i="1"/>
  <c r="S164" i="1"/>
  <c r="T164" i="1"/>
  <c r="S42" i="1"/>
  <c r="T42" i="1"/>
  <c r="T280" i="1"/>
  <c r="S280" i="1"/>
  <c r="S288" i="1"/>
  <c r="T288" i="1"/>
  <c r="T118" i="1"/>
  <c r="S118" i="1"/>
  <c r="S201" i="1"/>
  <c r="T201" i="1"/>
  <c r="S101" i="1"/>
  <c r="T101" i="1"/>
  <c r="T320" i="1"/>
  <c r="S320" i="1"/>
  <c r="T336" i="1"/>
  <c r="S336" i="1"/>
  <c r="T206" i="1"/>
  <c r="S206" i="1"/>
  <c r="T254" i="1"/>
  <c r="S254" i="1"/>
  <c r="S295" i="1"/>
  <c r="T295" i="1"/>
  <c r="S261" i="1"/>
  <c r="T261" i="1"/>
  <c r="T221" i="1"/>
  <c r="S221" i="1"/>
  <c r="T123" i="1"/>
  <c r="S123" i="1"/>
  <c r="S122" i="1"/>
  <c r="T122" i="1"/>
  <c r="S250" i="1"/>
  <c r="T250" i="1"/>
  <c r="T297" i="1"/>
  <c r="S297" i="1"/>
  <c r="T312" i="1"/>
  <c r="S312" i="1"/>
  <c r="T361" i="1"/>
  <c r="S361" i="1"/>
  <c r="S272" i="1"/>
  <c r="T272" i="1"/>
  <c r="S347" i="1"/>
  <c r="T347" i="1"/>
  <c r="S110" i="1"/>
  <c r="T110" i="1"/>
  <c r="T108" i="1"/>
  <c r="S108" i="1"/>
  <c r="S300" i="1"/>
  <c r="T300" i="1"/>
  <c r="T354" i="1"/>
  <c r="S354" i="1"/>
  <c r="T257" i="1"/>
  <c r="S257" i="1"/>
  <c r="T162" i="1"/>
  <c r="S162" i="1"/>
  <c r="S67" i="1"/>
  <c r="T67" i="1"/>
  <c r="S16" i="1"/>
  <c r="T16" i="1"/>
  <c r="S228" i="1"/>
  <c r="T228" i="1"/>
  <c r="S342" i="1"/>
  <c r="T342" i="1"/>
  <c r="T268" i="1"/>
  <c r="S268" i="1"/>
  <c r="T242" i="1"/>
  <c r="S242" i="1"/>
  <c r="T196" i="1"/>
  <c r="S196" i="1"/>
  <c r="T234" i="1"/>
  <c r="S234" i="1"/>
  <c r="S174" i="1"/>
  <c r="T174" i="1"/>
  <c r="S304" i="1"/>
  <c r="T304" i="1"/>
  <c r="T34" i="1"/>
  <c r="S34" i="1"/>
  <c r="S227" i="1"/>
  <c r="T227" i="1"/>
  <c r="S341" i="1"/>
  <c r="T341" i="1"/>
  <c r="T329" i="1"/>
  <c r="S329" i="1"/>
  <c r="S156" i="1"/>
  <c r="T156" i="1"/>
  <c r="S236" i="1"/>
  <c r="T236" i="1"/>
  <c r="T217" i="1"/>
  <c r="S217" i="1"/>
  <c r="S287" i="1"/>
  <c r="T287" i="1"/>
  <c r="S249" i="1"/>
  <c r="T249" i="1"/>
  <c r="S80" i="1"/>
  <c r="T80" i="1"/>
  <c r="S106" i="1"/>
  <c r="T106" i="1"/>
  <c r="T357" i="1"/>
  <c r="S357" i="1"/>
  <c r="S310" i="1"/>
  <c r="T310" i="1"/>
  <c r="S366" i="1"/>
  <c r="T366" i="1"/>
  <c r="S314" i="1"/>
  <c r="T314" i="1"/>
  <c r="T186" i="1"/>
  <c r="U186" i="1" s="1"/>
  <c r="S308" i="1"/>
  <c r="U308" i="1" s="1"/>
  <c r="S157" i="1"/>
  <c r="U157" i="1" s="1"/>
  <c r="S76" i="1"/>
  <c r="U76" i="1" s="1"/>
  <c r="T178" i="1"/>
  <c r="U178" i="1" s="1"/>
  <c r="T25" i="1"/>
  <c r="S25" i="1"/>
  <c r="S69" i="1"/>
  <c r="T69" i="1"/>
  <c r="S205" i="1"/>
  <c r="T205" i="1"/>
  <c r="T246" i="1"/>
  <c r="S246" i="1"/>
  <c r="T266" i="1"/>
  <c r="S266" i="1"/>
  <c r="S137" i="1"/>
  <c r="T137" i="1"/>
  <c r="S276" i="1"/>
  <c r="T276" i="1"/>
  <c r="S211" i="1"/>
  <c r="T211" i="1"/>
  <c r="T37" i="1"/>
  <c r="S37" i="1"/>
  <c r="S74" i="1"/>
  <c r="T74" i="1"/>
  <c r="T331" i="1"/>
  <c r="S331" i="1"/>
  <c r="T13" i="1"/>
  <c r="S13" i="1"/>
  <c r="T256" i="1"/>
  <c r="S256" i="1"/>
  <c r="T88" i="1"/>
  <c r="S88" i="1"/>
  <c r="S94" i="1"/>
  <c r="T94" i="1"/>
  <c r="S191" i="1"/>
  <c r="T191" i="1"/>
  <c r="T102" i="1"/>
  <c r="S102" i="1"/>
  <c r="S353" i="1"/>
  <c r="T353" i="1"/>
  <c r="T29" i="1"/>
  <c r="S29" i="1"/>
  <c r="S255" i="1"/>
  <c r="T255" i="1"/>
  <c r="T198" i="1"/>
  <c r="S198" i="1"/>
  <c r="S264" i="1"/>
  <c r="T264" i="1"/>
  <c r="S126" i="1"/>
  <c r="T126" i="1"/>
  <c r="T292" i="1"/>
  <c r="S292" i="1"/>
  <c r="T119" i="1"/>
  <c r="S119" i="1"/>
  <c r="S284" i="1"/>
  <c r="T284" i="1"/>
  <c r="T315" i="1"/>
  <c r="S315" i="1"/>
  <c r="T313" i="1"/>
  <c r="S313" i="1"/>
  <c r="S293" i="1"/>
  <c r="T293" i="1"/>
  <c r="T82" i="1"/>
  <c r="S82" i="1"/>
  <c r="S338" i="1"/>
  <c r="T338" i="1"/>
  <c r="T271" i="1"/>
  <c r="S271" i="1"/>
  <c r="T189" i="1"/>
  <c r="S189" i="1"/>
  <c r="T309" i="1"/>
  <c r="S309" i="1"/>
  <c r="S190" i="1"/>
  <c r="T190" i="1"/>
  <c r="T187" i="1"/>
  <c r="S187" i="1"/>
  <c r="S365" i="1"/>
  <c r="T365" i="1"/>
  <c r="S219" i="1"/>
  <c r="T219" i="1"/>
  <c r="S370" i="1"/>
  <c r="T370" i="1"/>
  <c r="S218" i="1"/>
  <c r="T218" i="1"/>
  <c r="S340" i="1"/>
  <c r="T340" i="1"/>
  <c r="T61" i="1"/>
  <c r="S61" i="1"/>
  <c r="T184" i="1"/>
  <c r="S184" i="1"/>
  <c r="S359" i="1"/>
  <c r="T359" i="1"/>
  <c r="T239" i="1"/>
  <c r="S239" i="1"/>
  <c r="S273" i="1"/>
  <c r="U73" i="1"/>
  <c r="S72" i="1"/>
  <c r="T72" i="1"/>
  <c r="T95" i="1"/>
  <c r="S95" i="1"/>
  <c r="T358" i="1"/>
  <c r="S358" i="1"/>
  <c r="S281" i="1"/>
  <c r="T281" i="1"/>
  <c r="T229" i="1"/>
  <c r="S229" i="1"/>
  <c r="T130" i="1"/>
  <c r="S130" i="1"/>
  <c r="T350" i="1"/>
  <c r="S350" i="1"/>
  <c r="T328" i="1"/>
  <c r="S328" i="1"/>
  <c r="T177" i="1"/>
  <c r="S177" i="1"/>
  <c r="S362" i="1"/>
  <c r="T362" i="1"/>
  <c r="T337" i="1"/>
  <c r="S337" i="1"/>
  <c r="S220" i="1"/>
  <c r="T220" i="1"/>
  <c r="T235" i="1"/>
  <c r="S235" i="1"/>
  <c r="T279" i="1"/>
  <c r="U279" i="1" s="1"/>
  <c r="S86" i="1"/>
  <c r="U86" i="1" s="1"/>
  <c r="U226" i="1"/>
  <c r="T40" i="1"/>
  <c r="S40" i="1"/>
  <c r="S107" i="1"/>
  <c r="T107" i="1"/>
  <c r="S185" i="1"/>
  <c r="T185" i="1"/>
  <c r="T136" i="1"/>
  <c r="S136" i="1"/>
  <c r="T96" i="1"/>
  <c r="S96" i="1"/>
  <c r="T325" i="1"/>
  <c r="S325" i="1"/>
  <c r="T369" i="1"/>
  <c r="S369" i="1"/>
  <c r="S49" i="1"/>
  <c r="T49" i="1"/>
  <c r="S105" i="1"/>
  <c r="T105" i="1"/>
  <c r="S93" i="1"/>
  <c r="T93" i="1"/>
  <c r="S210" i="1"/>
  <c r="T210" i="1"/>
  <c r="S247" i="1"/>
  <c r="T247" i="1"/>
  <c r="T199" i="1"/>
  <c r="S199" i="1"/>
  <c r="T216" i="1"/>
  <c r="S216" i="1"/>
  <c r="T327" i="1"/>
  <c r="S327" i="1"/>
  <c r="T334" i="1"/>
  <c r="S334" i="1"/>
  <c r="T311" i="1"/>
  <c r="S311" i="1"/>
  <c r="S348" i="1"/>
  <c r="T348" i="1"/>
  <c r="S289" i="1"/>
  <c r="T289" i="1"/>
  <c r="T135" i="1"/>
  <c r="S135" i="1"/>
  <c r="S181" i="1"/>
  <c r="T181" i="1"/>
  <c r="S87" i="1"/>
  <c r="T87" i="1"/>
  <c r="S183" i="1"/>
  <c r="T183" i="1"/>
  <c r="T323" i="1"/>
  <c r="S323" i="1"/>
  <c r="S317" i="1"/>
  <c r="T317" i="1"/>
  <c r="S104" i="1"/>
  <c r="T104" i="1"/>
  <c r="S265" i="1"/>
  <c r="T265" i="1"/>
  <c r="S149" i="1"/>
  <c r="T149" i="1"/>
  <c r="T326" i="1"/>
  <c r="S326" i="1"/>
  <c r="T212" i="1"/>
  <c r="S212" i="1"/>
  <c r="S50" i="1"/>
  <c r="T50" i="1"/>
  <c r="T44" i="1"/>
  <c r="S44" i="1"/>
  <c r="T333" i="1"/>
  <c r="S333" i="1"/>
  <c r="T84" i="1"/>
  <c r="S84" i="1"/>
  <c r="T230" i="1"/>
  <c r="S230" i="1"/>
  <c r="T248" i="1"/>
  <c r="S248" i="1"/>
  <c r="S253" i="1"/>
  <c r="T253" i="1"/>
  <c r="T299" i="1"/>
  <c r="S299" i="1"/>
  <c r="S352" i="1"/>
  <c r="T352" i="1"/>
  <c r="T127" i="1"/>
  <c r="S127" i="1"/>
  <c r="T71" i="1"/>
  <c r="S71" i="1"/>
  <c r="T252" i="1"/>
  <c r="S252" i="1"/>
  <c r="S355" i="1"/>
  <c r="T355" i="1"/>
  <c r="S43" i="1"/>
  <c r="T43" i="1"/>
  <c r="S121" i="1"/>
  <c r="T121" i="1"/>
  <c r="T77" i="1"/>
  <c r="S77" i="1"/>
  <c r="T60" i="1"/>
  <c r="S60" i="1"/>
  <c r="S306" i="1"/>
  <c r="T306" i="1"/>
  <c r="S278" i="1"/>
  <c r="T278" i="1"/>
  <c r="S75" i="1"/>
  <c r="T75" i="1"/>
  <c r="S371" i="1"/>
  <c r="T371" i="1"/>
  <c r="S64" i="1"/>
  <c r="T64" i="1"/>
  <c r="T97" i="1"/>
  <c r="S97" i="1"/>
  <c r="S103" i="1"/>
  <c r="T103" i="1"/>
  <c r="S14" i="1"/>
  <c r="T14" i="1"/>
  <c r="S222" i="1"/>
  <c r="T222" i="1"/>
  <c r="S113" i="1"/>
  <c r="T113" i="1"/>
  <c r="T98" i="1"/>
  <c r="S98" i="1"/>
  <c r="S301" i="1"/>
  <c r="T301" i="1"/>
  <c r="T57" i="1"/>
  <c r="S57" i="1"/>
  <c r="T131" i="1"/>
  <c r="S131" i="1"/>
  <c r="S339" i="1"/>
  <c r="T339" i="1"/>
  <c r="S27" i="1"/>
  <c r="T27" i="1"/>
  <c r="T22" i="1"/>
  <c r="S22" i="1"/>
  <c r="S17" i="1"/>
  <c r="T17" i="1"/>
  <c r="T91" i="1"/>
  <c r="S91" i="1"/>
  <c r="S195" i="1"/>
  <c r="T195" i="1"/>
  <c r="S344" i="1"/>
  <c r="T344" i="1"/>
  <c r="T232" i="1"/>
  <c r="S232" i="1"/>
  <c r="S66" i="1"/>
  <c r="T66" i="1"/>
  <c r="T258" i="1"/>
  <c r="S258" i="1"/>
  <c r="S321" i="1"/>
  <c r="T321" i="1"/>
  <c r="S150" i="1"/>
  <c r="T150" i="1"/>
  <c r="T147" i="1"/>
  <c r="S147" i="1"/>
  <c r="S364" i="1"/>
  <c r="T364" i="1"/>
  <c r="S207" i="1"/>
  <c r="T207" i="1"/>
  <c r="S259" i="1"/>
  <c r="T259" i="1"/>
  <c r="T100" i="1"/>
  <c r="S100" i="1"/>
  <c r="T335" i="1"/>
  <c r="S335" i="1"/>
  <c r="S251" i="1"/>
  <c r="T251" i="1"/>
  <c r="T19" i="1"/>
  <c r="S19" i="1"/>
  <c r="S171" i="1"/>
  <c r="T171" i="1"/>
  <c r="T260" i="1"/>
  <c r="S260" i="1"/>
  <c r="T305" i="1"/>
  <c r="S305" i="1"/>
  <c r="T241" i="1"/>
  <c r="S241" i="1"/>
  <c r="T33" i="1"/>
  <c r="S33" i="1"/>
  <c r="T90" i="1"/>
  <c r="S90" i="1"/>
  <c r="T20" i="1"/>
  <c r="S20" i="1"/>
  <c r="S46" i="1"/>
  <c r="T46" i="1"/>
  <c r="T133" i="1"/>
  <c r="S133" i="1"/>
  <c r="S275" i="1"/>
  <c r="T275" i="1"/>
  <c r="S363" i="1"/>
  <c r="T363" i="1"/>
  <c r="T68" i="1"/>
  <c r="S68" i="1"/>
  <c r="T330" i="1"/>
  <c r="S330" i="1"/>
  <c r="T237" i="1"/>
  <c r="S237" i="1"/>
  <c r="S215" i="1"/>
  <c r="T215" i="1"/>
  <c r="T32" i="1"/>
  <c r="S32" i="1"/>
  <c r="T36" i="1"/>
  <c r="S36" i="1"/>
  <c r="T41" i="1"/>
  <c r="S41" i="1"/>
  <c r="S109" i="1"/>
  <c r="T109" i="1"/>
  <c r="S179" i="1"/>
  <c r="T179" i="1"/>
  <c r="S245" i="1"/>
  <c r="T245" i="1"/>
  <c r="S298" i="1"/>
  <c r="T298" i="1"/>
  <c r="T165" i="1"/>
  <c r="S165" i="1"/>
  <c r="T324" i="1"/>
  <c r="S324" i="1"/>
  <c r="T172" i="1"/>
  <c r="S172" i="1"/>
  <c r="T319" i="1"/>
  <c r="S319" i="1"/>
  <c r="T296" i="1"/>
  <c r="S296" i="1"/>
  <c r="S286" i="1"/>
  <c r="T286" i="1"/>
  <c r="T225" i="1"/>
  <c r="S225" i="1"/>
  <c r="S349" i="1"/>
  <c r="T349" i="1"/>
  <c r="S170" i="1"/>
  <c r="T170" i="1"/>
  <c r="S197" i="1"/>
  <c r="U197" i="1" s="1"/>
  <c r="T213" i="1"/>
  <c r="S213" i="1"/>
  <c r="T30" i="1"/>
  <c r="S30" i="1"/>
  <c r="T238" i="1"/>
  <c r="S238" i="1"/>
  <c r="T367" i="1"/>
  <c r="S367" i="1"/>
  <c r="T79" i="1"/>
  <c r="S79" i="1"/>
  <c r="T12" i="1"/>
  <c r="S12" i="1"/>
  <c r="T51" i="1"/>
  <c r="S51" i="1"/>
  <c r="S318" i="1"/>
  <c r="T318" i="1"/>
  <c r="T269" i="1"/>
  <c r="S269" i="1"/>
  <c r="T38" i="1"/>
  <c r="S38" i="1"/>
  <c r="T111" i="1"/>
  <c r="S111" i="1"/>
  <c r="T53" i="1"/>
  <c r="S53" i="1"/>
  <c r="S214" i="1"/>
  <c r="T214" i="1"/>
  <c r="T141" i="1"/>
  <c r="S141" i="1"/>
  <c r="S78" i="1"/>
  <c r="T78" i="1"/>
  <c r="S307" i="1"/>
  <c r="T307" i="1"/>
  <c r="T360" i="1"/>
  <c r="S360" i="1"/>
  <c r="T231" i="1"/>
  <c r="S231" i="1"/>
  <c r="T54" i="1"/>
  <c r="S54" i="1"/>
  <c r="S332" i="1"/>
  <c r="T332" i="1"/>
  <c r="S142" i="1"/>
  <c r="T142" i="1"/>
  <c r="S343" i="1"/>
  <c r="T343" i="1"/>
  <c r="S143" i="1"/>
  <c r="T143" i="1"/>
  <c r="T112" i="1"/>
  <c r="S112" i="1"/>
  <c r="T282" i="1"/>
  <c r="S282" i="1"/>
  <c r="S294" i="1"/>
  <c r="T294" i="1"/>
  <c r="T322" i="1"/>
  <c r="S322" i="1"/>
  <c r="S243" i="1"/>
  <c r="T243" i="1"/>
  <c r="S140" i="1"/>
  <c r="T140" i="1"/>
  <c r="S240" i="1"/>
  <c r="T240" i="1"/>
  <c r="S129" i="1"/>
  <c r="T129" i="1"/>
  <c r="T23" i="1"/>
  <c r="S23" i="1"/>
  <c r="S125" i="1"/>
  <c r="T125" i="1"/>
  <c r="T52" i="1"/>
  <c r="S52" i="1"/>
  <c r="S70" i="1"/>
  <c r="T70" i="1"/>
  <c r="T158" i="1"/>
  <c r="S158" i="1"/>
  <c r="S58" i="1"/>
  <c r="T58" i="1"/>
  <c r="T202" i="1"/>
  <c r="S202" i="1"/>
  <c r="S180" i="1"/>
  <c r="T180" i="1"/>
  <c r="T152" i="1"/>
  <c r="S152" i="1"/>
  <c r="T134" i="1"/>
  <c r="S134" i="1"/>
  <c r="U48" i="1"/>
  <c r="S168" i="1"/>
  <c r="T168" i="1"/>
  <c r="S63" i="1"/>
  <c r="T63" i="1"/>
  <c r="T144" i="1"/>
  <c r="S144" i="1"/>
  <c r="S176" i="1"/>
  <c r="T176" i="1"/>
  <c r="S65" i="1"/>
  <c r="T65" i="1"/>
  <c r="S21" i="1"/>
  <c r="T21" i="1"/>
  <c r="S138" i="1"/>
  <c r="T138" i="1"/>
  <c r="T169" i="1"/>
  <c r="S169" i="1"/>
  <c r="T120" i="1"/>
  <c r="S120" i="1"/>
  <c r="U345" i="1"/>
  <c r="S161" i="1"/>
  <c r="T161" i="1"/>
  <c r="S132" i="1"/>
  <c r="T132" i="1"/>
  <c r="S148" i="1"/>
  <c r="T148" i="1"/>
  <c r="T139" i="1"/>
  <c r="S139" i="1"/>
  <c r="T173" i="1"/>
  <c r="S173" i="1"/>
  <c r="U99" i="1"/>
  <c r="U291" i="1"/>
  <c r="S167" i="1"/>
  <c r="T167" i="1"/>
  <c r="T194" i="1"/>
  <c r="S194" i="1"/>
  <c r="S163" i="1"/>
  <c r="T163" i="1"/>
  <c r="T155" i="1"/>
  <c r="S155" i="1"/>
  <c r="T182" i="1"/>
  <c r="S182" i="1"/>
  <c r="T31" i="1"/>
  <c r="S31" i="1"/>
  <c r="T146" i="1"/>
  <c r="S146" i="1"/>
  <c r="U277" i="1"/>
  <c r="U159" i="1"/>
  <c r="S56" i="1"/>
  <c r="T56" i="1"/>
  <c r="T283" i="1"/>
  <c r="S283" i="1"/>
  <c r="S45" i="1"/>
  <c r="T45" i="1"/>
  <c r="T128" i="1"/>
  <c r="S128" i="1"/>
  <c r="S166" i="1"/>
  <c r="T166" i="1"/>
  <c r="S116" i="1"/>
  <c r="T116" i="1"/>
  <c r="T160" i="1"/>
  <c r="S160" i="1"/>
  <c r="S35" i="1"/>
  <c r="T35" i="1"/>
  <c r="T192" i="1"/>
  <c r="S192" i="1"/>
  <c r="U193" i="1"/>
  <c r="Y82" i="1" l="1"/>
  <c r="S175" i="1"/>
  <c r="T175" i="1"/>
  <c r="T262" i="1"/>
  <c r="S262" i="1"/>
  <c r="S188" i="1"/>
  <c r="U188" i="1" s="1"/>
  <c r="T188" i="1"/>
  <c r="S224" i="1"/>
  <c r="U224" i="1" s="1"/>
  <c r="S59" i="1"/>
  <c r="U59" i="1" s="1"/>
  <c r="T59" i="1"/>
  <c r="T302" i="1"/>
  <c r="S302" i="1"/>
  <c r="U302" i="1" s="1"/>
  <c r="S62" i="1"/>
  <c r="T62" i="1"/>
  <c r="T81" i="1"/>
  <c r="S81" i="1"/>
  <c r="U81" i="1" s="1"/>
  <c r="U20" i="1"/>
  <c r="U305" i="1"/>
  <c r="U57" i="1"/>
  <c r="U64" i="1"/>
  <c r="U127" i="1"/>
  <c r="U44" i="1"/>
  <c r="U323" i="1"/>
  <c r="U135" i="1"/>
  <c r="U334" i="1"/>
  <c r="U136" i="1"/>
  <c r="U61" i="1"/>
  <c r="U82" i="1"/>
  <c r="U242" i="1"/>
  <c r="U257" i="1"/>
  <c r="U110" i="1"/>
  <c r="U312" i="1"/>
  <c r="U254" i="1"/>
  <c r="U280" i="1"/>
  <c r="S351" i="1"/>
  <c r="T351" i="1"/>
  <c r="S124" i="1"/>
  <c r="T124" i="1"/>
  <c r="T115" i="1"/>
  <c r="S115" i="1"/>
  <c r="U321" i="1"/>
  <c r="U306" i="1"/>
  <c r="U74" i="1"/>
  <c r="U123" i="1"/>
  <c r="U26" i="1"/>
  <c r="U202" i="1"/>
  <c r="U106" i="1"/>
  <c r="U341" i="1"/>
  <c r="U134" i="1"/>
  <c r="U240" i="1"/>
  <c r="U294" i="1"/>
  <c r="U343" i="1"/>
  <c r="U349" i="1"/>
  <c r="U298" i="1"/>
  <c r="U90" i="1"/>
  <c r="U260" i="1"/>
  <c r="U335" i="1"/>
  <c r="U258" i="1"/>
  <c r="U371" i="1"/>
  <c r="U60" i="1"/>
  <c r="U230" i="1"/>
  <c r="U327" i="1"/>
  <c r="U239" i="1"/>
  <c r="U189" i="1"/>
  <c r="U119" i="1"/>
  <c r="U102" i="1"/>
  <c r="U256" i="1"/>
  <c r="U37" i="1"/>
  <c r="U25" i="1"/>
  <c r="U268" i="1"/>
  <c r="U354" i="1"/>
  <c r="U297" i="1"/>
  <c r="U221" i="1"/>
  <c r="U129" i="1"/>
  <c r="U322" i="1"/>
  <c r="U54" i="1"/>
  <c r="U111" i="1"/>
  <c r="U51" i="1"/>
  <c r="U238" i="1"/>
  <c r="U165" i="1"/>
  <c r="U328" i="1"/>
  <c r="U357" i="1"/>
  <c r="U11" i="1"/>
  <c r="U223" i="1"/>
  <c r="U233" i="1"/>
  <c r="U92" i="1"/>
  <c r="M162" i="1"/>
  <c r="M114" i="1"/>
  <c r="M330" i="1"/>
  <c r="M370" i="1"/>
  <c r="U154" i="1"/>
  <c r="U39" i="1"/>
  <c r="M130" i="1"/>
  <c r="M346" i="1"/>
  <c r="M218" i="1"/>
  <c r="U182" i="1"/>
  <c r="U139" i="1"/>
  <c r="U144" i="1"/>
  <c r="U282" i="1"/>
  <c r="U360" i="1"/>
  <c r="U214" i="1"/>
  <c r="U269" i="1"/>
  <c r="U79" i="1"/>
  <c r="U213" i="1"/>
  <c r="U225" i="1"/>
  <c r="U172" i="1"/>
  <c r="U36" i="1"/>
  <c r="U130" i="1"/>
  <c r="U95" i="1"/>
  <c r="U80" i="1"/>
  <c r="U201" i="1"/>
  <c r="U42" i="1"/>
  <c r="U145" i="1"/>
  <c r="U203" i="1"/>
  <c r="M322" i="1"/>
  <c r="M122" i="1"/>
  <c r="M50" i="1"/>
  <c r="U35" i="1"/>
  <c r="U155" i="1"/>
  <c r="U167" i="1"/>
  <c r="U120" i="1"/>
  <c r="U158" i="1"/>
  <c r="U112" i="1"/>
  <c r="U307" i="1"/>
  <c r="U53" i="1"/>
  <c r="U367" i="1"/>
  <c r="U324" i="1"/>
  <c r="U32" i="1"/>
  <c r="U330" i="1"/>
  <c r="U171" i="1"/>
  <c r="U147" i="1"/>
  <c r="U91" i="1"/>
  <c r="U103" i="1"/>
  <c r="U77" i="1"/>
  <c r="U104" i="1"/>
  <c r="U87" i="1"/>
  <c r="U348" i="1"/>
  <c r="U216" i="1"/>
  <c r="U93" i="1"/>
  <c r="U325" i="1"/>
  <c r="U107" i="1"/>
  <c r="U235" i="1"/>
  <c r="U177" i="1"/>
  <c r="U229" i="1"/>
  <c r="U359" i="1"/>
  <c r="U255" i="1"/>
  <c r="U191" i="1"/>
  <c r="U156" i="1"/>
  <c r="U34" i="1"/>
  <c r="U342" i="1"/>
  <c r="U272" i="1"/>
  <c r="U250" i="1"/>
  <c r="U261" i="1"/>
  <c r="U55" i="1"/>
  <c r="U83" i="1"/>
  <c r="M98" i="1"/>
  <c r="M90" i="1"/>
  <c r="M282" i="1"/>
  <c r="M298" i="1"/>
  <c r="M202" i="1"/>
  <c r="U160" i="1"/>
  <c r="U68" i="1"/>
  <c r="U241" i="1"/>
  <c r="U19" i="1"/>
  <c r="U259" i="1"/>
  <c r="U232" i="1"/>
  <c r="U17" i="1"/>
  <c r="U131" i="1"/>
  <c r="U97" i="1"/>
  <c r="U71" i="1"/>
  <c r="U333" i="1"/>
  <c r="U326" i="1"/>
  <c r="U311" i="1"/>
  <c r="U199" i="1"/>
  <c r="U96" i="1"/>
  <c r="U184" i="1"/>
  <c r="U370" i="1"/>
  <c r="U190" i="1"/>
  <c r="U315" i="1"/>
  <c r="U29" i="1"/>
  <c r="U331" i="1"/>
  <c r="U196" i="1"/>
  <c r="U108" i="1"/>
  <c r="U361" i="1"/>
  <c r="U320" i="1"/>
  <c r="U85" i="1"/>
  <c r="M106" i="1"/>
  <c r="U332" i="1"/>
  <c r="U72" i="1"/>
  <c r="U316" i="1"/>
  <c r="U121" i="1"/>
  <c r="U126" i="1"/>
  <c r="U295" i="1"/>
  <c r="U143" i="1"/>
  <c r="U78" i="1"/>
  <c r="U170" i="1"/>
  <c r="U296" i="1"/>
  <c r="U109" i="1"/>
  <c r="U220" i="1"/>
  <c r="U281" i="1"/>
  <c r="U287" i="1"/>
  <c r="U329" i="1"/>
  <c r="U304" i="1"/>
  <c r="U270" i="1"/>
  <c r="U368" i="1"/>
  <c r="U356" i="1"/>
  <c r="U286" i="1"/>
  <c r="U310" i="1"/>
  <c r="U46" i="1"/>
  <c r="U105" i="1"/>
  <c r="U338" i="1"/>
  <c r="U276" i="1"/>
  <c r="U163" i="1"/>
  <c r="U283" i="1"/>
  <c r="U31" i="1"/>
  <c r="U173" i="1"/>
  <c r="U52" i="1"/>
  <c r="U231" i="1"/>
  <c r="U141" i="1"/>
  <c r="U38" i="1"/>
  <c r="U12" i="1"/>
  <c r="U30" i="1"/>
  <c r="U319" i="1"/>
  <c r="U41" i="1"/>
  <c r="U215" i="1"/>
  <c r="U363" i="1"/>
  <c r="U251" i="1"/>
  <c r="U207" i="1"/>
  <c r="U344" i="1"/>
  <c r="U22" i="1"/>
  <c r="U222" i="1"/>
  <c r="U43" i="1"/>
  <c r="U248" i="1"/>
  <c r="U149" i="1"/>
  <c r="U247" i="1"/>
  <c r="U49" i="1"/>
  <c r="U337" i="1"/>
  <c r="U350" i="1"/>
  <c r="U358" i="1"/>
  <c r="U273" i="1"/>
  <c r="U219" i="1"/>
  <c r="U309" i="1"/>
  <c r="U284" i="1"/>
  <c r="U264" i="1"/>
  <c r="U353" i="1"/>
  <c r="U88" i="1"/>
  <c r="U137" i="1"/>
  <c r="U69" i="1"/>
  <c r="U314" i="1"/>
  <c r="U217" i="1"/>
  <c r="U16" i="1"/>
  <c r="U101" i="1"/>
  <c r="U47" i="1"/>
  <c r="U23" i="1"/>
  <c r="U179" i="1"/>
  <c r="U249" i="1"/>
  <c r="U274" i="1"/>
  <c r="U181" i="1"/>
  <c r="U40" i="1"/>
  <c r="U205" i="1"/>
  <c r="U244" i="1"/>
  <c r="U206" i="1"/>
  <c r="U303" i="1"/>
  <c r="U15" i="1"/>
  <c r="U285" i="1"/>
  <c r="U243" i="1"/>
  <c r="U28" i="1"/>
  <c r="U278" i="1"/>
  <c r="U317" i="1"/>
  <c r="U288" i="1"/>
  <c r="U237" i="1"/>
  <c r="U275" i="1"/>
  <c r="U364" i="1"/>
  <c r="U195" i="1"/>
  <c r="U27" i="1"/>
  <c r="U301" i="1"/>
  <c r="U14" i="1"/>
  <c r="U355" i="1"/>
  <c r="U352" i="1"/>
  <c r="U50" i="1"/>
  <c r="U265" i="1"/>
  <c r="U183" i="1"/>
  <c r="U289" i="1"/>
  <c r="U210" i="1"/>
  <c r="U369" i="1"/>
  <c r="U185" i="1"/>
  <c r="U340" i="1"/>
  <c r="U365" i="1"/>
  <c r="U293" i="1"/>
  <c r="U198" i="1"/>
  <c r="U266" i="1"/>
  <c r="U174" i="1"/>
  <c r="U67" i="1"/>
  <c r="U347" i="1"/>
  <c r="U318" i="1"/>
  <c r="U150" i="1"/>
  <c r="U113" i="1"/>
  <c r="U253" i="1"/>
  <c r="U94" i="1"/>
  <c r="U228" i="1"/>
  <c r="U122" i="1"/>
  <c r="U45" i="1"/>
  <c r="U65" i="1"/>
  <c r="U166" i="1"/>
  <c r="U140" i="1"/>
  <c r="U142" i="1"/>
  <c r="U245" i="1"/>
  <c r="U133" i="1"/>
  <c r="U33" i="1"/>
  <c r="U100" i="1"/>
  <c r="U66" i="1"/>
  <c r="U339" i="1"/>
  <c r="U98" i="1"/>
  <c r="U75" i="1"/>
  <c r="U252" i="1"/>
  <c r="U299" i="1"/>
  <c r="U84" i="1"/>
  <c r="U212" i="1"/>
  <c r="U362" i="1"/>
  <c r="U218" i="1"/>
  <c r="U187" i="1"/>
  <c r="U271" i="1"/>
  <c r="U313" i="1"/>
  <c r="U292" i="1"/>
  <c r="U13" i="1"/>
  <c r="U211" i="1"/>
  <c r="U246" i="1"/>
  <c r="U366" i="1"/>
  <c r="U236" i="1"/>
  <c r="U227" i="1"/>
  <c r="U234" i="1"/>
  <c r="U162" i="1"/>
  <c r="U300" i="1"/>
  <c r="U336" i="1"/>
  <c r="U118" i="1"/>
  <c r="U164" i="1"/>
  <c r="U263" i="1"/>
  <c r="U117" i="1"/>
  <c r="U346" i="1"/>
  <c r="U18" i="1"/>
  <c r="U146" i="1"/>
  <c r="U169" i="1"/>
  <c r="U180" i="1"/>
  <c r="U168" i="1"/>
  <c r="U70" i="1"/>
  <c r="U63" i="1"/>
  <c r="U116" i="1"/>
  <c r="U132" i="1"/>
  <c r="U148" i="1"/>
  <c r="U192" i="1"/>
  <c r="U194" i="1"/>
  <c r="U176" i="1"/>
  <c r="U21" i="1"/>
  <c r="U161" i="1"/>
  <c r="U128" i="1"/>
  <c r="U56" i="1"/>
  <c r="U138" i="1"/>
  <c r="U152" i="1"/>
  <c r="U58" i="1"/>
  <c r="U125" i="1"/>
  <c r="Y83" i="1" l="1"/>
  <c r="U115" i="1"/>
  <c r="U124" i="1"/>
  <c r="U62" i="1"/>
  <c r="U262" i="1"/>
  <c r="U351" i="1"/>
  <c r="U175" i="1"/>
  <c r="Y84" i="1" l="1"/>
  <c r="Y85" i="1" l="1"/>
  <c r="Y86" i="1" l="1"/>
  <c r="Y87" i="1" l="1"/>
  <c r="Y88" i="1" l="1"/>
  <c r="Y89" i="1" l="1"/>
  <c r="Y91" i="1" l="1"/>
  <c r="Y90" i="1"/>
</calcChain>
</file>

<file path=xl/sharedStrings.xml><?xml version="1.0" encoding="utf-8"?>
<sst xmlns="http://schemas.openxmlformats.org/spreadsheetml/2006/main" count="42" uniqueCount="39">
  <si>
    <t>Member of mechanism</t>
  </si>
  <si>
    <t>Symbol</t>
  </si>
  <si>
    <t>Value</t>
  </si>
  <si>
    <t>Crank</t>
  </si>
  <si>
    <t>a</t>
  </si>
  <si>
    <t>Coupler</t>
  </si>
  <si>
    <t>b</t>
  </si>
  <si>
    <t>Cranck rev</t>
  </si>
  <si>
    <t>rad/sec</t>
  </si>
  <si>
    <t>Rocker</t>
  </si>
  <si>
    <t>c</t>
  </si>
  <si>
    <t>-</t>
  </si>
  <si>
    <t>Cranck (angular) aceleration</t>
  </si>
  <si>
    <t>rad/sec^2</t>
  </si>
  <si>
    <t>Ground</t>
  </si>
  <si>
    <t>d</t>
  </si>
  <si>
    <r>
      <t>θ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(Deg)</t>
    </r>
  </si>
  <si>
    <t>θ2 (Rad)</t>
  </si>
  <si>
    <r>
      <t>θ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(Rad)</t>
    </r>
  </si>
  <si>
    <r>
      <t>Ꙍ3 θ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(Rad)</t>
    </r>
  </si>
  <si>
    <t>d'</t>
  </si>
  <si>
    <t>VAX</t>
  </si>
  <si>
    <t>VAY</t>
  </si>
  <si>
    <t>VA</t>
  </si>
  <si>
    <t>VABX</t>
  </si>
  <si>
    <t>VABY</t>
  </si>
  <si>
    <t>VAB</t>
  </si>
  <si>
    <t>α3</t>
  </si>
  <si>
    <t>d''</t>
  </si>
  <si>
    <t>AAX</t>
  </si>
  <si>
    <t>AAY</t>
  </si>
  <si>
    <t>AA</t>
  </si>
  <si>
    <t>ABAX</t>
  </si>
  <si>
    <t>ABAY</t>
  </si>
  <si>
    <t>ABA</t>
  </si>
  <si>
    <t>AB</t>
  </si>
  <si>
    <t>θ3 (Teoria)</t>
  </si>
  <si>
    <t>θ3 (Practica)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</si>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</sst>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Posición</a:t>
            </a:r>
            <a:r>
              <a:rPr lang="es-MX" baseline="0"/>
              <a:t> D</a:t>
            </a:r>
            <a:endParaRPr lang="es-MX"/>
          </a:p>
        </c:rich>
      </c:tx>
      <c:layout>
        <c:manualLayout>
          <c:xMode val="edge"/>
          <c:yMode val="edge"/>
          <c:x val="0.36296303163299948"/>
          <c:y val="3.2407390328176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Hoja1!$D$11:$D$371</c:f>
              <c:numCache>
                <c:formatCode>General</c:formatCode>
                <c:ptCount val="361"/>
                <c:pt idx="0">
                  <c:v>190</c:v>
                </c:pt>
                <c:pt idx="1">
                  <c:v>189.99457420289403</c:v>
                </c:pt>
                <c:pt idx="2">
                  <c:v>189.9782992195799</c:v>
                </c:pt>
                <c:pt idx="3">
                  <c:v>189.9511822725361</c:v>
                </c:pt>
                <c:pt idx="4">
                  <c:v>189.91323539411974</c:v>
                </c:pt>
                <c:pt idx="5">
                  <c:v>189.86447541890826</c:v>
                </c:pt>
                <c:pt idx="6">
                  <c:v>189.80492397298508</c:v>
                </c:pt>
                <c:pt idx="7">
                  <c:v>189.73460746017412</c:v>
                </c:pt>
                <c:pt idx="8">
                  <c:v>189.65355704523199</c:v>
                </c:pt>
                <c:pt idx="9">
                  <c:v>189.56180863400775</c:v>
                </c:pt>
                <c:pt idx="10">
                  <c:v>189.4594028505816</c:v>
                </c:pt>
                <c:pt idx="11">
                  <c:v>189.34638501139665</c:v>
                </c:pt>
                <c:pt idx="12">
                  <c:v>189.22280509639896</c:v>
                </c:pt>
                <c:pt idx="13">
                  <c:v>189.08871771720302</c:v>
                </c:pt>
                <c:pt idx="14">
                  <c:v>188.94418208230258</c:v>
                </c:pt>
                <c:pt idx="15">
                  <c:v>188.78926195934758</c:v>
                </c:pt>
                <c:pt idx="16">
                  <c:v>188.62402563451073</c:v>
                </c:pt>
                <c:pt idx="17">
                  <c:v>188.44854586896864</c:v>
                </c:pt>
                <c:pt idx="18">
                  <c:v>188.26289985252529</c:v>
                </c:pt>
                <c:pt idx="19">
                  <c:v>188.06716915440671</c:v>
                </c:pt>
                <c:pt idx="20">
                  <c:v>187.86143967125858</c:v>
                </c:pt>
                <c:pt idx="21">
                  <c:v>187.64580157238032</c:v>
                </c:pt>
                <c:pt idx="22">
                  <c:v>187.42034924223123</c:v>
                </c:pt>
                <c:pt idx="23">
                  <c:v>187.18518122024702</c:v>
                </c:pt>
                <c:pt idx="24">
                  <c:v>186.94040013800645</c:v>
                </c:pt>
                <c:pt idx="25">
                  <c:v>186.68611265379093</c:v>
                </c:pt>
                <c:pt idx="26">
                  <c:v>186.42242938458168</c:v>
                </c:pt>
                <c:pt idx="27">
                  <c:v>186.14946483554132</c:v>
                </c:pt>
                <c:pt idx="28">
                  <c:v>185.86733732703001</c:v>
                </c:pt>
                <c:pt idx="29">
                  <c:v>185.57616891920708</c:v>
                </c:pt>
                <c:pt idx="30">
                  <c:v>185.27608533427306</c:v>
                </c:pt>
                <c:pt idx="31">
                  <c:v>184.96721587640866</c:v>
                </c:pt>
                <c:pt idx="32">
                  <c:v>184.64969334946952</c:v>
                </c:pt>
                <c:pt idx="33">
                  <c:v>184.32365397249885</c:v>
                </c:pt>
                <c:pt idx="34">
                  <c:v>183.98923729312153</c:v>
                </c:pt>
                <c:pt idx="35">
                  <c:v>183.64658609888681</c:v>
                </c:pt>
                <c:pt idx="36">
                  <c:v>183.29584632662807</c:v>
                </c:pt>
                <c:pt idx="37">
                  <c:v>182.93716696991163</c:v>
                </c:pt>
                <c:pt idx="38">
                  <c:v>182.57069998464866</c:v>
                </c:pt>
                <c:pt idx="39">
                  <c:v>182.19660019294631</c:v>
                </c:pt>
                <c:pt idx="40">
                  <c:v>181.81502518527762</c:v>
                </c:pt>
                <c:pt idx="41">
                  <c:v>181.42613522105125</c:v>
                </c:pt>
                <c:pt idx="42">
                  <c:v>181.03009312766449</c:v>
                </c:pt>
                <c:pt idx="43">
                  <c:v>180.62706419812676</c:v>
                </c:pt>
                <c:pt idx="44">
                  <c:v>180.21721608734092</c:v>
                </c:pt>
                <c:pt idx="45">
                  <c:v>179.80071870713348</c:v>
                </c:pt>
                <c:pt idx="46">
                  <c:v>179.37774412012746</c:v>
                </c:pt>
                <c:pt idx="47">
                  <c:v>178.9484664325513</c:v>
                </c:pt>
                <c:pt idx="48">
                  <c:v>178.51306168608244</c:v>
                </c:pt>
                <c:pt idx="49">
                  <c:v>178.07170774882371</c:v>
                </c:pt>
                <c:pt idx="50">
                  <c:v>177.62458420551377</c:v>
                </c:pt>
                <c:pt idx="51">
                  <c:v>177.17187224707436</c:v>
                </c:pt>
                <c:pt idx="52">
                  <c:v>176.71375455959819</c:v>
                </c:pt>
                <c:pt idx="53">
                  <c:v>176.25041521288398</c:v>
                </c:pt>
                <c:pt idx="54">
                  <c:v>175.78203954862525</c:v>
                </c:pt>
                <c:pt idx="55">
                  <c:v>175.3088140683621</c:v>
                </c:pt>
                <c:pt idx="56">
                  <c:v>174.83092632130459</c:v>
                </c:pt>
                <c:pt idx="57">
                  <c:v>174.34856479213914</c:v>
                </c:pt>
                <c:pt idx="58">
                  <c:v>173.86191878892902</c:v>
                </c:pt>
                <c:pt idx="59">
                  <c:v>173.37117833122082</c:v>
                </c:pt>
                <c:pt idx="60">
                  <c:v>172.87653403846943</c:v>
                </c:pt>
                <c:pt idx="61">
                  <c:v>172.37817701889398</c:v>
                </c:pt>
                <c:pt idx="62">
                  <c:v>171.87629875887805</c:v>
                </c:pt>
                <c:pt idx="63">
                  <c:v>171.37109101302619</c:v>
                </c:pt>
                <c:pt idx="64">
                  <c:v>170.86274569498929</c:v>
                </c:pt>
                <c:pt idx="65">
                  <c:v>170.3514547691706</c:v>
                </c:pt>
                <c:pt idx="66">
                  <c:v>169.83741014342345</c:v>
                </c:pt>
                <c:pt idx="67">
                  <c:v>169.32080356285044</c:v>
                </c:pt>
                <c:pt idx="68">
                  <c:v>168.80182650481339</c:v>
                </c:pt>
                <c:pt idx="69">
                  <c:v>168.28067007526096</c:v>
                </c:pt>
                <c:pt idx="70">
                  <c:v>167.75752490648051</c:v>
                </c:pt>
                <c:pt idx="71">
                  <c:v>167.2325810563776</c:v>
                </c:pt>
                <c:pt idx="72">
                  <c:v>166.70602790938503</c:v>
                </c:pt>
                <c:pt idx="73">
                  <c:v>166.17805407910168</c:v>
                </c:pt>
                <c:pt idx="74">
                  <c:v>165.64884731275777</c:v>
                </c:pt>
                <c:pt idx="75">
                  <c:v>165.11859439760093</c:v>
                </c:pt>
                <c:pt idx="76">
                  <c:v>164.58748106929488</c:v>
                </c:pt>
                <c:pt idx="77">
                  <c:v>164.0556919224189</c:v>
                </c:pt>
                <c:pt idx="78">
                  <c:v>163.52341032315337</c:v>
                </c:pt>
                <c:pt idx="79">
                  <c:v>162.99081832423215</c:v>
                </c:pt>
                <c:pt idx="80">
                  <c:v>162.45809658224073</c:v>
                </c:pt>
                <c:pt idx="81">
                  <c:v>161.92542427733272</c:v>
                </c:pt>
                <c:pt idx="82">
                  <c:v>161.39297903543596</c:v>
                </c:pt>
                <c:pt idx="83">
                  <c:v>160.8609368530123</c:v>
                </c:pt>
                <c:pt idx="84">
                  <c:v>160.32947202443378</c:v>
                </c:pt>
                <c:pt idx="85">
                  <c:v>159.79875707203084</c:v>
                </c:pt>
                <c:pt idx="86">
                  <c:v>159.26896267886514</c:v>
                </c:pt>
                <c:pt idx="87">
                  <c:v>158.74025762427456</c:v>
                </c:pt>
                <c:pt idx="88">
                  <c:v>158.21280872223241</c:v>
                </c:pt>
                <c:pt idx="89">
                  <c:v>157.68678076255884</c:v>
                </c:pt>
                <c:pt idx="90">
                  <c:v>157.16233645501711</c:v>
                </c:pt>
                <c:pt idx="91">
                  <c:v>156.63963637632185</c:v>
                </c:pt>
                <c:pt idx="92">
                  <c:v>156.11883892008234</c:v>
                </c:pt>
                <c:pt idx="93">
                  <c:v>155.60010024969793</c:v>
                </c:pt>
                <c:pt idx="94">
                  <c:v>155.08357425421764</c:v>
                </c:pt>
                <c:pt idx="95">
                  <c:v>154.56941250717134</c:v>
                </c:pt>
                <c:pt idx="96">
                  <c:v>154.05776422837457</c:v>
                </c:pt>
                <c:pt idx="97">
                  <c:v>153.54877624870346</c:v>
                </c:pt>
                <c:pt idx="98">
                  <c:v>153.04259297783202</c:v>
                </c:pt>
                <c:pt idx="99">
                  <c:v>152.53935637491887</c:v>
                </c:pt>
                <c:pt idx="100">
                  <c:v>152.03920592222488</c:v>
                </c:pt>
                <c:pt idx="101">
                  <c:v>151.54227860163948</c:v>
                </c:pt>
                <c:pt idx="102">
                  <c:v>151.04870887408782</c:v>
                </c:pt>
                <c:pt idx="103">
                  <c:v>150.55862866178703</c:v>
                </c:pt>
                <c:pt idx="104">
                  <c:v>150.07216733331481</c:v>
                </c:pt>
                <c:pt idx="105">
                  <c:v>149.58945169144968</c:v>
                </c:pt>
                <c:pt idx="106">
                  <c:v>149.11060596373784</c:v>
                </c:pt>
                <c:pt idx="107">
                  <c:v>148.63575179573746</c:v>
                </c:pt>
                <c:pt idx="108">
                  <c:v>148.16500824688816</c:v>
                </c:pt>
                <c:pt idx="109">
                  <c:v>147.69849178894819</c:v>
                </c:pt>
                <c:pt idx="110">
                  <c:v>147.23631630694041</c:v>
                </c:pt>
                <c:pt idx="111">
                  <c:v>146.77859310254291</c:v>
                </c:pt>
                <c:pt idx="112">
                  <c:v>146.32543089985865</c:v>
                </c:pt>
                <c:pt idx="113">
                  <c:v>145.87693585349402</c:v>
                </c:pt>
                <c:pt idx="114">
                  <c:v>145.43321155887546</c:v>
                </c:pt>
                <c:pt idx="115">
                  <c:v>144.99435906472863</c:v>
                </c:pt>
                <c:pt idx="116">
                  <c:v>144.56047688764463</c:v>
                </c:pt>
                <c:pt idx="117">
                  <c:v>144.13166102865338</c:v>
                </c:pt>
                <c:pt idx="118">
                  <c:v>143.70800499172461</c:v>
                </c:pt>
                <c:pt idx="119">
                  <c:v>143.28959980411375</c:v>
                </c:pt>
                <c:pt idx="120">
                  <c:v>142.87653403846943</c:v>
                </c:pt>
                <c:pt idx="121">
                  <c:v>142.46889383661758</c:v>
                </c:pt>
                <c:pt idx="122">
                  <c:v>142.06676293493672</c:v>
                </c:pt>
                <c:pt idx="123">
                  <c:v>141.67022269123751</c:v>
                </c:pt>
                <c:pt idx="124">
                  <c:v>141.27935211305979</c:v>
                </c:pt>
                <c:pt idx="125">
                  <c:v>140.89422788729934</c:v>
                </c:pt>
                <c:pt idx="126">
                  <c:v>140.51492441107686</c:v>
                </c:pt>
                <c:pt idx="127">
                  <c:v>140.14151382376104</c:v>
                </c:pt>
                <c:pt idx="128">
                  <c:v>139.77406604005867</c:v>
                </c:pt>
                <c:pt idx="129">
                  <c:v>139.41264878408413</c:v>
                </c:pt>
                <c:pt idx="130">
                  <c:v>139.05732762432143</c:v>
                </c:pt>
                <c:pt idx="131">
                  <c:v>138.70816600939327</c:v>
                </c:pt>
                <c:pt idx="132">
                  <c:v>138.36522530455096</c:v>
                </c:pt>
                <c:pt idx="133">
                  <c:v>138.02856482880139</c:v>
                </c:pt>
                <c:pt idx="134">
                  <c:v>137.69824189258762</c:v>
                </c:pt>
                <c:pt idx="135">
                  <c:v>137.37431183594063</c:v>
                </c:pt>
                <c:pt idx="136">
                  <c:v>137.05682806702183</c:v>
                </c:pt>
                <c:pt idx="137">
                  <c:v>136.74584210097655</c:v>
                </c:pt>
                <c:pt idx="138">
                  <c:v>136.44140359902082</c:v>
                </c:pt>
                <c:pt idx="139">
                  <c:v>136.1435604076849</c:v>
                </c:pt>
                <c:pt idx="140">
                  <c:v>135.85235859813895</c:v>
                </c:pt>
                <c:pt idx="141">
                  <c:v>135.56784250552806</c:v>
                </c:pt>
                <c:pt idx="142">
                  <c:v>135.29005476824534</c:v>
                </c:pt>
                <c:pt idx="143">
                  <c:v>135.01903636707408</c:v>
                </c:pt>
                <c:pt idx="144">
                  <c:v>134.7548266641312</c:v>
                </c:pt>
                <c:pt idx="145">
                  <c:v>134.49746344154732</c:v>
                </c:pt>
                <c:pt idx="146">
                  <c:v>134.24698293981905</c:v>
                </c:pt>
                <c:pt idx="147">
                  <c:v>134.00341989577339</c:v>
                </c:pt>
                <c:pt idx="148">
                  <c:v>133.76680758008396</c:v>
                </c:pt>
                <c:pt idx="149">
                  <c:v>133.53717783428192</c:v>
                </c:pt>
                <c:pt idx="150">
                  <c:v>133.31456110720674</c:v>
                </c:pt>
                <c:pt idx="151">
                  <c:v>133.09898649084334</c:v>
                </c:pt>
                <c:pt idx="152">
                  <c:v>132.89048175549439</c:v>
                </c:pt>
                <c:pt idx="153">
                  <c:v>132.68907338423924</c:v>
                </c:pt>
                <c:pt idx="154">
                  <c:v>132.49478660663164</c:v>
                </c:pt>
                <c:pt idx="155">
                  <c:v>132.30764543159194</c:v>
                </c:pt>
                <c:pt idx="156">
                  <c:v>132.1276726794504</c:v>
                </c:pt>
                <c:pt idx="157">
                  <c:v>131.9548900131006</c:v>
                </c:pt>
                <c:pt idx="158">
                  <c:v>131.789317968224</c:v>
                </c:pt>
                <c:pt idx="159">
                  <c:v>131.63097598254819</c:v>
                </c:pt>
                <c:pt idx="160">
                  <c:v>131.47988242410409</c:v>
                </c:pt>
                <c:pt idx="161">
                  <c:v>131.33605461844769</c:v>
                </c:pt>
                <c:pt idx="162">
                  <c:v>131.19950887481608</c:v>
                </c:pt>
                <c:pt idx="163">
                  <c:v>131.07026051118649</c:v>
                </c:pt>
                <c:pt idx="164">
                  <c:v>130.9483238782116</c:v>
                </c:pt>
                <c:pt idx="165">
                  <c:v>130.83371238200351</c:v>
                </c:pt>
                <c:pt idx="166">
                  <c:v>130.72643850574281</c:v>
                </c:pt>
                <c:pt idx="167">
                  <c:v>130.6265138300889</c:v>
                </c:pt>
                <c:pt idx="168">
                  <c:v>130.53394905237062</c:v>
                </c:pt>
                <c:pt idx="169">
                  <c:v>130.4487540045368</c:v>
                </c:pt>
                <c:pt idx="170">
                  <c:v>130.3709376698491</c:v>
                </c:pt>
                <c:pt idx="171">
                  <c:v>130.30050819829947</c:v>
                </c:pt>
                <c:pt idx="172">
                  <c:v>130.23747292073779</c:v>
                </c:pt>
                <c:pt idx="173">
                  <c:v>130.18183836169482</c:v>
                </c:pt>
                <c:pt idx="174">
                  <c:v>130.13361025088869</c:v>
                </c:pt>
                <c:pt idx="175">
                  <c:v>130.09279353340352</c:v>
                </c:pt>
                <c:pt idx="176">
                  <c:v>130.05939237853028</c:v>
                </c:pt>
                <c:pt idx="177">
                  <c:v>130.03341018726169</c:v>
                </c:pt>
                <c:pt idx="178">
                  <c:v>130.01484959843415</c:v>
                </c:pt>
                <c:pt idx="179">
                  <c:v>130.00371249351056</c:v>
                </c:pt>
                <c:pt idx="180">
                  <c:v>130</c:v>
                </c:pt>
                <c:pt idx="181">
                  <c:v>130.00371249351056</c:v>
                </c:pt>
                <c:pt idx="182">
                  <c:v>130.01484959843415</c:v>
                </c:pt>
                <c:pt idx="183">
                  <c:v>130.03341018726169</c:v>
                </c:pt>
                <c:pt idx="184">
                  <c:v>130.05939237853028</c:v>
                </c:pt>
                <c:pt idx="185">
                  <c:v>130.09279353340352</c:v>
                </c:pt>
                <c:pt idx="186">
                  <c:v>130.13361025088869</c:v>
                </c:pt>
                <c:pt idx="187">
                  <c:v>130.18183836169482</c:v>
                </c:pt>
                <c:pt idx="188">
                  <c:v>130.23747292073779</c:v>
                </c:pt>
                <c:pt idx="189">
                  <c:v>130.30050819829947</c:v>
                </c:pt>
                <c:pt idx="190">
                  <c:v>130.3709376698491</c:v>
                </c:pt>
                <c:pt idx="191">
                  <c:v>130.4487540045368</c:v>
                </c:pt>
                <c:pt idx="192">
                  <c:v>130.53394905237062</c:v>
                </c:pt>
                <c:pt idx="193">
                  <c:v>130.6265138300889</c:v>
                </c:pt>
                <c:pt idx="194">
                  <c:v>130.72643850574281</c:v>
                </c:pt>
                <c:pt idx="195">
                  <c:v>130.83371238200348</c:v>
                </c:pt>
                <c:pt idx="196">
                  <c:v>130.9483238782116</c:v>
                </c:pt>
                <c:pt idx="197">
                  <c:v>131.07026051118652</c:v>
                </c:pt>
                <c:pt idx="198">
                  <c:v>131.19950887481608</c:v>
                </c:pt>
                <c:pt idx="199">
                  <c:v>131.33605461844769</c:v>
                </c:pt>
                <c:pt idx="200">
                  <c:v>131.47988242410409</c:v>
                </c:pt>
                <c:pt idx="201">
                  <c:v>131.63097598254819</c:v>
                </c:pt>
                <c:pt idx="202">
                  <c:v>131.789317968224</c:v>
                </c:pt>
                <c:pt idx="203">
                  <c:v>131.9548900131006</c:v>
                </c:pt>
                <c:pt idx="204">
                  <c:v>132.12767267945037</c:v>
                </c:pt>
                <c:pt idx="205">
                  <c:v>132.30764543159194</c:v>
                </c:pt>
                <c:pt idx="206">
                  <c:v>132.49478660663164</c:v>
                </c:pt>
                <c:pt idx="207">
                  <c:v>132.68907338423924</c:v>
                </c:pt>
                <c:pt idx="208">
                  <c:v>132.89048175549439</c:v>
                </c:pt>
                <c:pt idx="209">
                  <c:v>133.09898649084334</c:v>
                </c:pt>
                <c:pt idx="210">
                  <c:v>133.31456110720674</c:v>
                </c:pt>
                <c:pt idx="211">
                  <c:v>133.53717783428195</c:v>
                </c:pt>
                <c:pt idx="212">
                  <c:v>133.76680758008396</c:v>
                </c:pt>
                <c:pt idx="213">
                  <c:v>134.00341989577339</c:v>
                </c:pt>
                <c:pt idx="214">
                  <c:v>134.24698293981902</c:v>
                </c:pt>
                <c:pt idx="215">
                  <c:v>134.49746344154732</c:v>
                </c:pt>
                <c:pt idx="216">
                  <c:v>134.7548266641312</c:v>
                </c:pt>
                <c:pt idx="217">
                  <c:v>135.01903636707405</c:v>
                </c:pt>
                <c:pt idx="218">
                  <c:v>135.29005476824531</c:v>
                </c:pt>
                <c:pt idx="219">
                  <c:v>135.56784250552803</c:v>
                </c:pt>
                <c:pt idx="220">
                  <c:v>135.85235859813892</c:v>
                </c:pt>
                <c:pt idx="221">
                  <c:v>136.14356040768493</c:v>
                </c:pt>
                <c:pt idx="222">
                  <c:v>136.44140359902084</c:v>
                </c:pt>
                <c:pt idx="223">
                  <c:v>136.74584210097655</c:v>
                </c:pt>
                <c:pt idx="224">
                  <c:v>137.05682806702185</c:v>
                </c:pt>
                <c:pt idx="225">
                  <c:v>137.37431183594066</c:v>
                </c:pt>
                <c:pt idx="226">
                  <c:v>137.69824189258762</c:v>
                </c:pt>
                <c:pt idx="227">
                  <c:v>138.02856482880139</c:v>
                </c:pt>
                <c:pt idx="228">
                  <c:v>138.36522530455096</c:v>
                </c:pt>
                <c:pt idx="229">
                  <c:v>138.70816600939327</c:v>
                </c:pt>
                <c:pt idx="230">
                  <c:v>139.05732762432143</c:v>
                </c:pt>
                <c:pt idx="231">
                  <c:v>139.41264878408413</c:v>
                </c:pt>
                <c:pt idx="232">
                  <c:v>139.7740660400587</c:v>
                </c:pt>
                <c:pt idx="233">
                  <c:v>140.14151382376107</c:v>
                </c:pt>
                <c:pt idx="234">
                  <c:v>140.51492441107686</c:v>
                </c:pt>
                <c:pt idx="235">
                  <c:v>140.89422788729934</c:v>
                </c:pt>
                <c:pt idx="236">
                  <c:v>141.27935211305976</c:v>
                </c:pt>
                <c:pt idx="237">
                  <c:v>141.67022269123751</c:v>
                </c:pt>
                <c:pt idx="238">
                  <c:v>142.06676293493675</c:v>
                </c:pt>
                <c:pt idx="239">
                  <c:v>142.46889383661758</c:v>
                </c:pt>
                <c:pt idx="240">
                  <c:v>142.8765340384694</c:v>
                </c:pt>
                <c:pt idx="241">
                  <c:v>143.28959980411378</c:v>
                </c:pt>
                <c:pt idx="242">
                  <c:v>143.70800499172461</c:v>
                </c:pt>
                <c:pt idx="243">
                  <c:v>144.13166102865341</c:v>
                </c:pt>
                <c:pt idx="244">
                  <c:v>144.56047688764463</c:v>
                </c:pt>
                <c:pt idx="245">
                  <c:v>144.99435906472863</c:v>
                </c:pt>
                <c:pt idx="246">
                  <c:v>145.43321155887546</c:v>
                </c:pt>
                <c:pt idx="247">
                  <c:v>145.87693585349405</c:v>
                </c:pt>
                <c:pt idx="248">
                  <c:v>146.32543089985865</c:v>
                </c:pt>
                <c:pt idx="249">
                  <c:v>146.77859310254291</c:v>
                </c:pt>
                <c:pt idx="250">
                  <c:v>147.23631630694038</c:v>
                </c:pt>
                <c:pt idx="251">
                  <c:v>147.69849178894819</c:v>
                </c:pt>
                <c:pt idx="252">
                  <c:v>148.16500824688816</c:v>
                </c:pt>
                <c:pt idx="253">
                  <c:v>148.63575179573749</c:v>
                </c:pt>
                <c:pt idx="254">
                  <c:v>149.11060596373784</c:v>
                </c:pt>
                <c:pt idx="255">
                  <c:v>149.58945169144971</c:v>
                </c:pt>
                <c:pt idx="256">
                  <c:v>150.07216733331481</c:v>
                </c:pt>
                <c:pt idx="257">
                  <c:v>150.558628661787</c:v>
                </c:pt>
                <c:pt idx="258">
                  <c:v>151.04870887408779</c:v>
                </c:pt>
                <c:pt idx="259">
                  <c:v>151.54227860163945</c:v>
                </c:pt>
                <c:pt idx="260">
                  <c:v>152.03920592222494</c:v>
                </c:pt>
                <c:pt idx="261">
                  <c:v>152.5393563749189</c:v>
                </c:pt>
                <c:pt idx="262">
                  <c:v>153.04259297783204</c:v>
                </c:pt>
                <c:pt idx="263">
                  <c:v>153.54877624870346</c:v>
                </c:pt>
                <c:pt idx="264">
                  <c:v>154.05776422837459</c:v>
                </c:pt>
                <c:pt idx="265">
                  <c:v>154.56941250717134</c:v>
                </c:pt>
                <c:pt idx="266">
                  <c:v>155.08357425421761</c:v>
                </c:pt>
                <c:pt idx="267">
                  <c:v>155.60010024969796</c:v>
                </c:pt>
                <c:pt idx="268">
                  <c:v>156.11883892008234</c:v>
                </c:pt>
                <c:pt idx="269">
                  <c:v>156.63963637632185</c:v>
                </c:pt>
                <c:pt idx="270">
                  <c:v>157.16233645501711</c:v>
                </c:pt>
                <c:pt idx="271">
                  <c:v>157.68678076255884</c:v>
                </c:pt>
                <c:pt idx="272">
                  <c:v>158.21280872223244</c:v>
                </c:pt>
                <c:pt idx="273">
                  <c:v>158.74025762427459</c:v>
                </c:pt>
                <c:pt idx="274">
                  <c:v>159.26896267886514</c:v>
                </c:pt>
                <c:pt idx="275">
                  <c:v>159.79875707203081</c:v>
                </c:pt>
                <c:pt idx="276">
                  <c:v>160.32947202443378</c:v>
                </c:pt>
                <c:pt idx="277">
                  <c:v>160.8609368530123</c:v>
                </c:pt>
                <c:pt idx="278">
                  <c:v>161.39297903543596</c:v>
                </c:pt>
                <c:pt idx="279">
                  <c:v>161.92542427733275</c:v>
                </c:pt>
                <c:pt idx="280">
                  <c:v>162.45809658224073</c:v>
                </c:pt>
                <c:pt idx="281">
                  <c:v>162.99081832423215</c:v>
                </c:pt>
                <c:pt idx="282">
                  <c:v>163.52341032315334</c:v>
                </c:pt>
                <c:pt idx="283">
                  <c:v>164.0556919224189</c:v>
                </c:pt>
                <c:pt idx="284">
                  <c:v>164.58748106929485</c:v>
                </c:pt>
                <c:pt idx="285">
                  <c:v>165.11859439760096</c:v>
                </c:pt>
                <c:pt idx="286">
                  <c:v>165.64884731275779</c:v>
                </c:pt>
                <c:pt idx="287">
                  <c:v>166.17805407910171</c:v>
                </c:pt>
                <c:pt idx="288">
                  <c:v>166.706027909385</c:v>
                </c:pt>
                <c:pt idx="289">
                  <c:v>167.23258105637757</c:v>
                </c:pt>
                <c:pt idx="290">
                  <c:v>167.75752490648051</c:v>
                </c:pt>
                <c:pt idx="291">
                  <c:v>168.28067007526093</c:v>
                </c:pt>
                <c:pt idx="292">
                  <c:v>168.80182650481339</c:v>
                </c:pt>
                <c:pt idx="293">
                  <c:v>169.32080356285047</c:v>
                </c:pt>
                <c:pt idx="294">
                  <c:v>169.83741014342348</c:v>
                </c:pt>
                <c:pt idx="295">
                  <c:v>170.3514547691706</c:v>
                </c:pt>
                <c:pt idx="296">
                  <c:v>170.86274569498929</c:v>
                </c:pt>
                <c:pt idx="297">
                  <c:v>171.37109101302622</c:v>
                </c:pt>
                <c:pt idx="298">
                  <c:v>171.87629875887805</c:v>
                </c:pt>
                <c:pt idx="299">
                  <c:v>172.37817701889398</c:v>
                </c:pt>
                <c:pt idx="300">
                  <c:v>172.87653403846943</c:v>
                </c:pt>
                <c:pt idx="301">
                  <c:v>173.37117833122085</c:v>
                </c:pt>
                <c:pt idx="302">
                  <c:v>173.86191878892902</c:v>
                </c:pt>
                <c:pt idx="303">
                  <c:v>174.34856479213911</c:v>
                </c:pt>
                <c:pt idx="304">
                  <c:v>174.83092632130456</c:v>
                </c:pt>
                <c:pt idx="305">
                  <c:v>175.3088140683621</c:v>
                </c:pt>
                <c:pt idx="306">
                  <c:v>175.78203954862525</c:v>
                </c:pt>
                <c:pt idx="307">
                  <c:v>176.25041521288395</c:v>
                </c:pt>
                <c:pt idx="308">
                  <c:v>176.71375455959821</c:v>
                </c:pt>
                <c:pt idx="309">
                  <c:v>177.17187224707436</c:v>
                </c:pt>
                <c:pt idx="310">
                  <c:v>177.6245842055138</c:v>
                </c:pt>
                <c:pt idx="311">
                  <c:v>178.07170774882371</c:v>
                </c:pt>
                <c:pt idx="312">
                  <c:v>178.51306168608244</c:v>
                </c:pt>
                <c:pt idx="313">
                  <c:v>178.94846643255133</c:v>
                </c:pt>
                <c:pt idx="314">
                  <c:v>179.37774412012743</c:v>
                </c:pt>
                <c:pt idx="315">
                  <c:v>179.80071870713351</c:v>
                </c:pt>
                <c:pt idx="316">
                  <c:v>180.21721608734089</c:v>
                </c:pt>
                <c:pt idx="317">
                  <c:v>180.62706419812679</c:v>
                </c:pt>
                <c:pt idx="318">
                  <c:v>181.03009312766451</c:v>
                </c:pt>
                <c:pt idx="319">
                  <c:v>181.42613522105123</c:v>
                </c:pt>
                <c:pt idx="320">
                  <c:v>181.81502518527759</c:v>
                </c:pt>
                <c:pt idx="321">
                  <c:v>182.19660019294628</c:v>
                </c:pt>
                <c:pt idx="322">
                  <c:v>182.57069998464863</c:v>
                </c:pt>
                <c:pt idx="323">
                  <c:v>182.93716696991163</c:v>
                </c:pt>
                <c:pt idx="324">
                  <c:v>183.29584632662807</c:v>
                </c:pt>
                <c:pt idx="325">
                  <c:v>183.64658609888681</c:v>
                </c:pt>
                <c:pt idx="326">
                  <c:v>183.98923729312153</c:v>
                </c:pt>
                <c:pt idx="327">
                  <c:v>184.32365397249885</c:v>
                </c:pt>
                <c:pt idx="328">
                  <c:v>184.64969334946949</c:v>
                </c:pt>
                <c:pt idx="329">
                  <c:v>184.96721587640869</c:v>
                </c:pt>
                <c:pt idx="330">
                  <c:v>185.27608533427306</c:v>
                </c:pt>
                <c:pt idx="331">
                  <c:v>185.57616891920708</c:v>
                </c:pt>
                <c:pt idx="332">
                  <c:v>185.86733732703001</c:v>
                </c:pt>
                <c:pt idx="333">
                  <c:v>186.14946483554132</c:v>
                </c:pt>
                <c:pt idx="334">
                  <c:v>186.42242938458168</c:v>
                </c:pt>
                <c:pt idx="335">
                  <c:v>186.68611265379093</c:v>
                </c:pt>
                <c:pt idx="336">
                  <c:v>186.94040013800645</c:v>
                </c:pt>
                <c:pt idx="337">
                  <c:v>187.18518122024699</c:v>
                </c:pt>
                <c:pt idx="338">
                  <c:v>187.42034924223123</c:v>
                </c:pt>
                <c:pt idx="339">
                  <c:v>187.64580157238029</c:v>
                </c:pt>
                <c:pt idx="340">
                  <c:v>187.86143967125858</c:v>
                </c:pt>
                <c:pt idx="341">
                  <c:v>188.06716915440671</c:v>
                </c:pt>
                <c:pt idx="342">
                  <c:v>188.26289985252529</c:v>
                </c:pt>
                <c:pt idx="343">
                  <c:v>188.44854586896867</c:v>
                </c:pt>
                <c:pt idx="344">
                  <c:v>188.62402563451073</c:v>
                </c:pt>
                <c:pt idx="345">
                  <c:v>188.78926195934758</c:v>
                </c:pt>
                <c:pt idx="346">
                  <c:v>188.94418208230258</c:v>
                </c:pt>
                <c:pt idx="347">
                  <c:v>189.08871771720302</c:v>
                </c:pt>
                <c:pt idx="348">
                  <c:v>189.22280509639896</c:v>
                </c:pt>
                <c:pt idx="349">
                  <c:v>189.34638501139665</c:v>
                </c:pt>
                <c:pt idx="350">
                  <c:v>189.4594028505816</c:v>
                </c:pt>
                <c:pt idx="351">
                  <c:v>189.56180863400775</c:v>
                </c:pt>
                <c:pt idx="352">
                  <c:v>189.65355704523199</c:v>
                </c:pt>
                <c:pt idx="353">
                  <c:v>189.73460746017412</c:v>
                </c:pt>
                <c:pt idx="354">
                  <c:v>189.80492397298508</c:v>
                </c:pt>
                <c:pt idx="355">
                  <c:v>189.86447541890826</c:v>
                </c:pt>
                <c:pt idx="356">
                  <c:v>189.91323539411974</c:v>
                </c:pt>
                <c:pt idx="357">
                  <c:v>189.9511822725361</c:v>
                </c:pt>
                <c:pt idx="358">
                  <c:v>189.9782992195799</c:v>
                </c:pt>
                <c:pt idx="359">
                  <c:v>189.99457420289403</c:v>
                </c:pt>
                <c:pt idx="360">
                  <c:v>190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7F-46E3-8B4A-2BD275ECB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61679"/>
        <c:axId val="274908591"/>
      </c:scatterChart>
      <c:valAx>
        <c:axId val="65946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es-MX"/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08591"/>
        <c:crosses val="autoZero"/>
        <c:crossBetween val="midCat"/>
      </c:valAx>
      <c:valAx>
        <c:axId val="27490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61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Posición ángulo θ3</a:t>
            </a:r>
            <a:r>
              <a:rPr lang="es-MX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Hoja1!$E$11:$E$371</c:f>
              <c:numCache>
                <c:formatCode>General</c:formatCode>
                <c:ptCount val="361"/>
                <c:pt idx="0">
                  <c:v>3.1415926535897931</c:v>
                </c:pt>
                <c:pt idx="1">
                  <c:v>3.138320321542698</c:v>
                </c:pt>
                <c:pt idx="2">
                  <c:v>3.1350489512579078</c:v>
                </c:pt>
                <c:pt idx="3">
                  <c:v>3.1317795042973895</c:v>
                </c:pt>
                <c:pt idx="4">
                  <c:v>3.1285129418222635</c:v>
                </c:pt>
                <c:pt idx="5">
                  <c:v>3.1252502243919631</c:v>
                </c:pt>
                <c:pt idx="6">
                  <c:v>3.1219923117628885</c:v>
                </c:pt>
                <c:pt idx="7">
                  <c:v>3.1187401626863953</c:v>
                </c:pt>
                <c:pt idx="8">
                  <c:v>3.1154947347059512</c:v>
                </c:pt>
                <c:pt idx="9">
                  <c:v>3.1122569839533027</c:v>
                </c:pt>
                <c:pt idx="10">
                  <c:v>3.1090278649434926</c:v>
                </c:pt>
                <c:pt idx="11">
                  <c:v>3.1058083303685748</c:v>
                </c:pt>
                <c:pt idx="12">
                  <c:v>3.1025993308898783</c:v>
                </c:pt>
                <c:pt idx="13">
                  <c:v>3.0994018149286688</c:v>
                </c:pt>
                <c:pt idx="14">
                  <c:v>3.0962167284550772</c:v>
                </c:pt>
                <c:pt idx="15">
                  <c:v>3.0930450147751487</c:v>
                </c:pt>
                <c:pt idx="16">
                  <c:v>3.0898876143158946</c:v>
                </c:pt>
                <c:pt idx="17">
                  <c:v>3.0867454644082142</c:v>
                </c:pt>
                <c:pt idx="18">
                  <c:v>3.0836194990675776</c:v>
                </c:pt>
                <c:pt idx="19">
                  <c:v>3.0805106487723588</c:v>
                </c:pt>
                <c:pt idx="20">
                  <c:v>3.0774198402397186</c:v>
                </c:pt>
                <c:pt idx="21">
                  <c:v>3.0743479961989473</c:v>
                </c:pt>
                <c:pt idx="22">
                  <c:v>3.0712960351621765</c:v>
                </c:pt>
                <c:pt idx="23">
                  <c:v>3.0682648711923983</c:v>
                </c:pt>
                <c:pt idx="24">
                  <c:v>3.0652554136687145</c:v>
                </c:pt>
                <c:pt idx="25">
                  <c:v>3.0622685670487688</c:v>
                </c:pt>
                <c:pt idx="26">
                  <c:v>3.0593052306283171</c:v>
                </c:pt>
                <c:pt idx="27">
                  <c:v>3.0563662982978972</c:v>
                </c:pt>
                <c:pt idx="28">
                  <c:v>3.053452658296584</c:v>
                </c:pt>
                <c:pt idx="29">
                  <c:v>3.0505651929628135</c:v>
                </c:pt>
                <c:pt idx="30">
                  <c:v>3.0477047784822768</c:v>
                </c:pt>
                <c:pt idx="31">
                  <c:v>3.0448722846329015</c:v>
                </c:pt>
                <c:pt idx="32">
                  <c:v>3.0420685745269433</c:v>
                </c:pt>
                <c:pt idx="33">
                  <c:v>3.0392945043502251</c:v>
                </c:pt>
                <c:pt idx="34">
                  <c:v>3.0365509230985794</c:v>
                </c:pt>
                <c:pt idx="35">
                  <c:v>3.0338386723115556</c:v>
                </c:pt>
                <c:pt idx="36">
                  <c:v>3.0311585858034698</c:v>
                </c:pt>
                <c:pt idx="37">
                  <c:v>3.0285114893918914</c:v>
                </c:pt>
                <c:pt idx="38">
                  <c:v>3.0258982006236712</c:v>
                </c:pt>
                <c:pt idx="39">
                  <c:v>3.0233195284986247</c:v>
                </c:pt>
                <c:pt idx="40">
                  <c:v>3.0207762731910144</c:v>
                </c:pt>
                <c:pt idx="41">
                  <c:v>3.0182692257689667</c:v>
                </c:pt>
                <c:pt idx="42">
                  <c:v>3.0157991679119909</c:v>
                </c:pt>
                <c:pt idx="43">
                  <c:v>3.0133668716267716</c:v>
                </c:pt>
                <c:pt idx="44">
                  <c:v>3.0109730989614225</c:v>
                </c:pt>
                <c:pt idx="45">
                  <c:v>3.0086186017184073</c:v>
                </c:pt>
                <c:pt idx="46">
                  <c:v>3.0063041211663335</c:v>
                </c:pt>
                <c:pt idx="47">
                  <c:v>3.0040303877508565</c:v>
                </c:pt>
                <c:pt idx="48">
                  <c:v>3.0017981208049305</c:v>
                </c:pt>
                <c:pt idx="49">
                  <c:v>2.9996080282586575</c:v>
                </c:pt>
                <c:pt idx="50">
                  <c:v>2.9974608063490025</c:v>
                </c:pt>
                <c:pt idx="51">
                  <c:v>2.995357139329653</c:v>
                </c:pt>
                <c:pt idx="52">
                  <c:v>2.9932976991813063</c:v>
                </c:pt>
                <c:pt idx="53">
                  <c:v>2.9912831453226891</c:v>
                </c:pt>
                <c:pt idx="54">
                  <c:v>2.9893141243226142</c:v>
                </c:pt>
                <c:pt idx="55">
                  <c:v>2.9873912696133962</c:v>
                </c:pt>
                <c:pt idx="56">
                  <c:v>2.9855152012059487</c:v>
                </c:pt>
                <c:pt idx="57">
                  <c:v>2.9836865254069096</c:v>
                </c:pt>
                <c:pt idx="58">
                  <c:v>2.9819058345381202</c:v>
                </c:pt>
                <c:pt idx="59">
                  <c:v>2.9801737066588272</c:v>
                </c:pt>
                <c:pt idx="60">
                  <c:v>2.9784907052909499</c:v>
                </c:pt>
                <c:pt idx="61">
                  <c:v>2.9768573791477762</c:v>
                </c:pt>
                <c:pt idx="62">
                  <c:v>2.9752742618664563</c:v>
                </c:pt>
                <c:pt idx="63">
                  <c:v>2.9737418717446569</c:v>
                </c:pt>
                <c:pt idx="64">
                  <c:v>2.9722607114817481</c:v>
                </c:pt>
                <c:pt idx="65">
                  <c:v>2.9708312679248934</c:v>
                </c:pt>
                <c:pt idx="66">
                  <c:v>2.9694540118204138</c:v>
                </c:pt>
                <c:pt idx="67">
                  <c:v>2.9681293975707961</c:v>
                </c:pt>
                <c:pt idx="68">
                  <c:v>2.9668578629977143</c:v>
                </c:pt>
                <c:pt idx="69">
                  <c:v>2.9656398291114288</c:v>
                </c:pt>
                <c:pt idx="70">
                  <c:v>2.9644756998869228</c:v>
                </c:pt>
                <c:pt idx="71">
                  <c:v>2.9633658620471337</c:v>
                </c:pt>
                <c:pt idx="72">
                  <c:v>2.9623106848536267</c:v>
                </c:pt>
                <c:pt idx="73">
                  <c:v>2.9613105199050556</c:v>
                </c:pt>
                <c:pt idx="74">
                  <c:v>2.9603657009437385</c:v>
                </c:pt>
                <c:pt idx="75">
                  <c:v>2.9594765436706796</c:v>
                </c:pt>
                <c:pt idx="76">
                  <c:v>2.9586433455693402</c:v>
                </c:pt>
                <c:pt idx="77">
                  <c:v>2.9578663857384728</c:v>
                </c:pt>
                <c:pt idx="78">
                  <c:v>2.9571459247342942</c:v>
                </c:pt>
                <c:pt idx="79">
                  <c:v>2.9564822044222803</c:v>
                </c:pt>
                <c:pt idx="80">
                  <c:v>2.955875447838844</c:v>
                </c:pt>
                <c:pt idx="81">
                  <c:v>2.9553258590631333</c:v>
                </c:pt>
                <c:pt idx="82">
                  <c:v>2.9548336230991854</c:v>
                </c:pt>
                <c:pt idx="83">
                  <c:v>2.9543989057686497</c:v>
                </c:pt>
                <c:pt idx="84">
                  <c:v>2.9540218536142642</c:v>
                </c:pt>
                <c:pt idx="85">
                  <c:v>2.9537025938142691</c:v>
                </c:pt>
                <c:pt idx="86">
                  <c:v>2.9534412341079133</c:v>
                </c:pt>
                <c:pt idx="87">
                  <c:v>2.9532378627321823</c:v>
                </c:pt>
                <c:pt idx="88">
                  <c:v>2.9530925483698751</c:v>
                </c:pt>
                <c:pt idx="89">
                  <c:v>2.9530053401091174</c:v>
                </c:pt>
                <c:pt idx="90">
                  <c:v>2.9529762674143889</c:v>
                </c:pt>
                <c:pt idx="91">
                  <c:v>2.9530053401091174</c:v>
                </c:pt>
                <c:pt idx="92">
                  <c:v>2.9530925483698751</c:v>
                </c:pt>
                <c:pt idx="93">
                  <c:v>2.9532378627321823</c:v>
                </c:pt>
                <c:pt idx="94">
                  <c:v>2.9534412341079133</c:v>
                </c:pt>
                <c:pt idx="95">
                  <c:v>2.9537025938142691</c:v>
                </c:pt>
                <c:pt idx="96">
                  <c:v>2.9540218536142642</c:v>
                </c:pt>
                <c:pt idx="97">
                  <c:v>2.9543989057686497</c:v>
                </c:pt>
                <c:pt idx="98">
                  <c:v>2.9548336230991854</c:v>
                </c:pt>
                <c:pt idx="99">
                  <c:v>2.9553258590631333</c:v>
                </c:pt>
                <c:pt idx="100">
                  <c:v>2.955875447838844</c:v>
                </c:pt>
                <c:pt idx="101">
                  <c:v>2.9564822044222803</c:v>
                </c:pt>
                <c:pt idx="102">
                  <c:v>2.9571459247342942</c:v>
                </c:pt>
                <c:pt idx="103">
                  <c:v>2.9578663857384728</c:v>
                </c:pt>
                <c:pt idx="104">
                  <c:v>2.9586433455693402</c:v>
                </c:pt>
                <c:pt idx="105">
                  <c:v>2.9594765436706796</c:v>
                </c:pt>
                <c:pt idx="106">
                  <c:v>2.9603657009437385</c:v>
                </c:pt>
                <c:pt idx="107">
                  <c:v>2.9613105199050556</c:v>
                </c:pt>
                <c:pt idx="108">
                  <c:v>2.9623106848536267</c:v>
                </c:pt>
                <c:pt idx="109">
                  <c:v>2.9633658620471337</c:v>
                </c:pt>
                <c:pt idx="110">
                  <c:v>2.9644756998869228</c:v>
                </c:pt>
                <c:pt idx="111">
                  <c:v>2.9656398291114288</c:v>
                </c:pt>
                <c:pt idx="112">
                  <c:v>2.9668578629977143</c:v>
                </c:pt>
                <c:pt idx="113">
                  <c:v>2.9681293975707961</c:v>
                </c:pt>
                <c:pt idx="114">
                  <c:v>2.9694540118204138</c:v>
                </c:pt>
                <c:pt idx="115">
                  <c:v>2.9708312679248934</c:v>
                </c:pt>
                <c:pt idx="116">
                  <c:v>2.9722607114817481</c:v>
                </c:pt>
                <c:pt idx="117">
                  <c:v>2.9737418717446569</c:v>
                </c:pt>
                <c:pt idx="118">
                  <c:v>2.9752742618664563</c:v>
                </c:pt>
                <c:pt idx="119">
                  <c:v>2.9768573791477762</c:v>
                </c:pt>
                <c:pt idx="120">
                  <c:v>2.9784907052909499</c:v>
                </c:pt>
                <c:pt idx="121">
                  <c:v>2.9801737066588272</c:v>
                </c:pt>
                <c:pt idx="122">
                  <c:v>2.9819058345381202</c:v>
                </c:pt>
                <c:pt idx="123">
                  <c:v>2.9836865254069096</c:v>
                </c:pt>
                <c:pt idx="124">
                  <c:v>2.9855152012059487</c:v>
                </c:pt>
                <c:pt idx="125">
                  <c:v>2.9873912696133962</c:v>
                </c:pt>
                <c:pt idx="126">
                  <c:v>2.9893141243226142</c:v>
                </c:pt>
                <c:pt idx="127">
                  <c:v>2.9912831453226891</c:v>
                </c:pt>
                <c:pt idx="128">
                  <c:v>2.9932976991813063</c:v>
                </c:pt>
                <c:pt idx="129">
                  <c:v>2.995357139329653</c:v>
                </c:pt>
                <c:pt idx="130">
                  <c:v>2.9974608063490025</c:v>
                </c:pt>
                <c:pt idx="131">
                  <c:v>2.9996080282586575</c:v>
                </c:pt>
                <c:pt idx="132">
                  <c:v>3.0017981208049305</c:v>
                </c:pt>
                <c:pt idx="133">
                  <c:v>3.0040303877508565</c:v>
                </c:pt>
                <c:pt idx="134">
                  <c:v>3.0063041211663331</c:v>
                </c:pt>
                <c:pt idx="135">
                  <c:v>3.0086186017184073</c:v>
                </c:pt>
                <c:pt idx="136">
                  <c:v>3.0109730989614225</c:v>
                </c:pt>
                <c:pt idx="137">
                  <c:v>3.0133668716267716</c:v>
                </c:pt>
                <c:pt idx="138">
                  <c:v>3.0157991679119909</c:v>
                </c:pt>
                <c:pt idx="139">
                  <c:v>3.0182692257689667</c:v>
                </c:pt>
                <c:pt idx="140">
                  <c:v>3.0207762731910144</c:v>
                </c:pt>
                <c:pt idx="141">
                  <c:v>3.0233195284986247</c:v>
                </c:pt>
                <c:pt idx="142">
                  <c:v>3.0258982006236712</c:v>
                </c:pt>
                <c:pt idx="143">
                  <c:v>3.0285114893918914</c:v>
                </c:pt>
                <c:pt idx="144">
                  <c:v>3.0311585858034698</c:v>
                </c:pt>
                <c:pt idx="145">
                  <c:v>3.0338386723115551</c:v>
                </c:pt>
                <c:pt idx="146">
                  <c:v>3.0365509230985794</c:v>
                </c:pt>
                <c:pt idx="147">
                  <c:v>3.0392945043502251</c:v>
                </c:pt>
                <c:pt idx="148">
                  <c:v>3.0420685745269433</c:v>
                </c:pt>
                <c:pt idx="149">
                  <c:v>3.0448722846329015</c:v>
                </c:pt>
                <c:pt idx="150">
                  <c:v>3.0477047784822768</c:v>
                </c:pt>
                <c:pt idx="151">
                  <c:v>3.0505651929628135</c:v>
                </c:pt>
                <c:pt idx="152">
                  <c:v>3.053452658296584</c:v>
                </c:pt>
                <c:pt idx="153">
                  <c:v>3.0563662982978967</c:v>
                </c:pt>
                <c:pt idx="154">
                  <c:v>3.0593052306283171</c:v>
                </c:pt>
                <c:pt idx="155">
                  <c:v>3.0622685670487688</c:v>
                </c:pt>
                <c:pt idx="156">
                  <c:v>3.0652554136687145</c:v>
                </c:pt>
                <c:pt idx="157">
                  <c:v>3.0682648711923983</c:v>
                </c:pt>
                <c:pt idx="158">
                  <c:v>3.0712960351621765</c:v>
                </c:pt>
                <c:pt idx="159">
                  <c:v>3.0743479961989473</c:v>
                </c:pt>
                <c:pt idx="160">
                  <c:v>3.0774198402397186</c:v>
                </c:pt>
                <c:pt idx="161">
                  <c:v>3.0805106487723584</c:v>
                </c:pt>
                <c:pt idx="162">
                  <c:v>3.0836194990675776</c:v>
                </c:pt>
                <c:pt idx="163">
                  <c:v>3.0867454644082142</c:v>
                </c:pt>
                <c:pt idx="164">
                  <c:v>3.0898876143158946</c:v>
                </c:pt>
                <c:pt idx="165">
                  <c:v>3.0930450147751487</c:v>
                </c:pt>
                <c:pt idx="166">
                  <c:v>3.0962167284550772</c:v>
                </c:pt>
                <c:pt idx="167">
                  <c:v>3.0994018149286688</c:v>
                </c:pt>
                <c:pt idx="168">
                  <c:v>3.1025993308898783</c:v>
                </c:pt>
                <c:pt idx="169">
                  <c:v>3.1058083303685748</c:v>
                </c:pt>
                <c:pt idx="170">
                  <c:v>3.1090278649434926</c:v>
                </c:pt>
                <c:pt idx="171">
                  <c:v>3.1122569839533027</c:v>
                </c:pt>
                <c:pt idx="172">
                  <c:v>3.1154947347059512</c:v>
                </c:pt>
                <c:pt idx="173">
                  <c:v>3.1187401626863953</c:v>
                </c:pt>
                <c:pt idx="174">
                  <c:v>3.1219923117628885</c:v>
                </c:pt>
                <c:pt idx="175">
                  <c:v>3.1252502243919631</c:v>
                </c:pt>
                <c:pt idx="176">
                  <c:v>3.1285129418222635</c:v>
                </c:pt>
                <c:pt idx="177">
                  <c:v>3.1317795042973895</c:v>
                </c:pt>
                <c:pt idx="178">
                  <c:v>3.1350489512579083</c:v>
                </c:pt>
                <c:pt idx="179">
                  <c:v>3.138320321542698</c:v>
                </c:pt>
                <c:pt idx="180">
                  <c:v>3.1415926535897931</c:v>
                </c:pt>
                <c:pt idx="181">
                  <c:v>3.1448649856368882</c:v>
                </c:pt>
                <c:pt idx="182">
                  <c:v>3.1481363559216784</c:v>
                </c:pt>
                <c:pt idx="183">
                  <c:v>3.1514058028821967</c:v>
                </c:pt>
                <c:pt idx="184">
                  <c:v>3.1546723653573228</c:v>
                </c:pt>
                <c:pt idx="185">
                  <c:v>3.1579350827876231</c:v>
                </c:pt>
                <c:pt idx="186">
                  <c:v>3.1611929954166977</c:v>
                </c:pt>
                <c:pt idx="187">
                  <c:v>3.1644451444931909</c:v>
                </c:pt>
                <c:pt idx="188">
                  <c:v>3.1676905724736351</c:v>
                </c:pt>
                <c:pt idx="189">
                  <c:v>3.1709283232262835</c:v>
                </c:pt>
                <c:pt idx="190">
                  <c:v>3.1741574422360936</c:v>
                </c:pt>
                <c:pt idx="191">
                  <c:v>3.1773769768110114</c:v>
                </c:pt>
                <c:pt idx="192">
                  <c:v>3.180585976289708</c:v>
                </c:pt>
                <c:pt idx="193">
                  <c:v>3.1837834922509174</c:v>
                </c:pt>
                <c:pt idx="194">
                  <c:v>3.186968578724509</c:v>
                </c:pt>
                <c:pt idx="195">
                  <c:v>3.1901402924044375</c:v>
                </c:pt>
                <c:pt idx="196">
                  <c:v>3.1932976928636916</c:v>
                </c:pt>
                <c:pt idx="197">
                  <c:v>3.1964398427713716</c:v>
                </c:pt>
                <c:pt idx="198">
                  <c:v>3.1995658081120086</c:v>
                </c:pt>
                <c:pt idx="199">
                  <c:v>3.2026746584072279</c:v>
                </c:pt>
                <c:pt idx="200">
                  <c:v>3.2057654669398676</c:v>
                </c:pt>
                <c:pt idx="201">
                  <c:v>3.208837310980639</c:v>
                </c:pt>
                <c:pt idx="202">
                  <c:v>3.2118892720174097</c:v>
                </c:pt>
                <c:pt idx="203">
                  <c:v>3.2149204359871879</c:v>
                </c:pt>
                <c:pt idx="204">
                  <c:v>3.2179298935108718</c:v>
                </c:pt>
                <c:pt idx="205">
                  <c:v>3.220916740130817</c:v>
                </c:pt>
                <c:pt idx="206">
                  <c:v>3.2238800765512692</c:v>
                </c:pt>
                <c:pt idx="207">
                  <c:v>3.226819008881689</c:v>
                </c:pt>
                <c:pt idx="208">
                  <c:v>3.2297326488830023</c:v>
                </c:pt>
                <c:pt idx="209">
                  <c:v>3.2326201142167728</c:v>
                </c:pt>
                <c:pt idx="210">
                  <c:v>3.2354805286973098</c:v>
                </c:pt>
                <c:pt idx="211">
                  <c:v>3.2383130225466847</c:v>
                </c:pt>
                <c:pt idx="212">
                  <c:v>3.2411167326526429</c:v>
                </c:pt>
                <c:pt idx="213">
                  <c:v>3.2438908028293612</c:v>
                </c:pt>
                <c:pt idx="214">
                  <c:v>3.2466343840810068</c:v>
                </c:pt>
                <c:pt idx="215">
                  <c:v>3.2493466348680307</c:v>
                </c:pt>
                <c:pt idx="216">
                  <c:v>3.2520267213761165</c:v>
                </c:pt>
                <c:pt idx="217">
                  <c:v>3.2546738177876944</c:v>
                </c:pt>
                <c:pt idx="218">
                  <c:v>3.257287106555915</c:v>
                </c:pt>
                <c:pt idx="219">
                  <c:v>3.2598657786809615</c:v>
                </c:pt>
                <c:pt idx="220">
                  <c:v>3.2624090339885718</c:v>
                </c:pt>
                <c:pt idx="221">
                  <c:v>3.2649160814106195</c:v>
                </c:pt>
                <c:pt idx="222">
                  <c:v>3.2673861392675954</c:v>
                </c:pt>
                <c:pt idx="223">
                  <c:v>3.2698184355528146</c:v>
                </c:pt>
                <c:pt idx="224">
                  <c:v>3.2722122082181637</c:v>
                </c:pt>
                <c:pt idx="225">
                  <c:v>3.2745667054611789</c:v>
                </c:pt>
                <c:pt idx="226">
                  <c:v>3.2768811860132527</c:v>
                </c:pt>
                <c:pt idx="227">
                  <c:v>3.2791549194287297</c:v>
                </c:pt>
                <c:pt idx="228">
                  <c:v>3.2813871863746558</c:v>
                </c:pt>
                <c:pt idx="229">
                  <c:v>3.2835772789209288</c:v>
                </c:pt>
                <c:pt idx="230">
                  <c:v>3.2857245008305838</c:v>
                </c:pt>
                <c:pt idx="231">
                  <c:v>3.2878281678499333</c:v>
                </c:pt>
                <c:pt idx="232">
                  <c:v>3.28988760799828</c:v>
                </c:pt>
                <c:pt idx="233">
                  <c:v>3.2919021618568971</c:v>
                </c:pt>
                <c:pt idx="234">
                  <c:v>3.293871182856972</c:v>
                </c:pt>
                <c:pt idx="235">
                  <c:v>3.29579403756619</c:v>
                </c:pt>
                <c:pt idx="236">
                  <c:v>3.2976701059736371</c:v>
                </c:pt>
                <c:pt idx="237">
                  <c:v>3.2994987817726766</c:v>
                </c:pt>
                <c:pt idx="238">
                  <c:v>3.301279472641466</c:v>
                </c:pt>
                <c:pt idx="239">
                  <c:v>3.303011600520759</c:v>
                </c:pt>
                <c:pt idx="240">
                  <c:v>3.3046946018886363</c:v>
                </c:pt>
                <c:pt idx="241">
                  <c:v>3.3063279280318101</c:v>
                </c:pt>
                <c:pt idx="242">
                  <c:v>3.30791104531313</c:v>
                </c:pt>
                <c:pt idx="243">
                  <c:v>3.3094434354349294</c:v>
                </c:pt>
                <c:pt idx="244">
                  <c:v>3.3109245956978381</c:v>
                </c:pt>
                <c:pt idx="245">
                  <c:v>3.3123540392546924</c:v>
                </c:pt>
                <c:pt idx="246">
                  <c:v>3.3137312953591724</c:v>
                </c:pt>
                <c:pt idx="247">
                  <c:v>3.3150559096087902</c:v>
                </c:pt>
                <c:pt idx="248">
                  <c:v>3.316327444181872</c:v>
                </c:pt>
                <c:pt idx="249">
                  <c:v>3.3175454780681575</c:v>
                </c:pt>
                <c:pt idx="250">
                  <c:v>3.3187096072926634</c:v>
                </c:pt>
                <c:pt idx="251">
                  <c:v>3.3198194451324525</c:v>
                </c:pt>
                <c:pt idx="252">
                  <c:v>3.3208746223259595</c:v>
                </c:pt>
                <c:pt idx="253">
                  <c:v>3.3218747872745307</c:v>
                </c:pt>
                <c:pt idx="254">
                  <c:v>3.3228196062358477</c:v>
                </c:pt>
                <c:pt idx="255">
                  <c:v>3.3237087635089066</c:v>
                </c:pt>
                <c:pt idx="256">
                  <c:v>3.3245419616102461</c:v>
                </c:pt>
                <c:pt idx="257">
                  <c:v>3.3253189214411134</c:v>
                </c:pt>
                <c:pt idx="258">
                  <c:v>3.3260393824452921</c:v>
                </c:pt>
                <c:pt idx="259">
                  <c:v>3.326703102757306</c:v>
                </c:pt>
                <c:pt idx="260">
                  <c:v>3.3273098593407422</c:v>
                </c:pt>
                <c:pt idx="261">
                  <c:v>3.327859448116453</c:v>
                </c:pt>
                <c:pt idx="262">
                  <c:v>3.3283516840804008</c:v>
                </c:pt>
                <c:pt idx="263">
                  <c:v>3.3287864014109365</c:v>
                </c:pt>
                <c:pt idx="264">
                  <c:v>3.3291634535653221</c:v>
                </c:pt>
                <c:pt idx="265">
                  <c:v>3.3294827133653171</c:v>
                </c:pt>
                <c:pt idx="266">
                  <c:v>3.329744073071673</c:v>
                </c:pt>
                <c:pt idx="267">
                  <c:v>3.329947444447404</c:v>
                </c:pt>
                <c:pt idx="268">
                  <c:v>3.3300927588097111</c:v>
                </c:pt>
                <c:pt idx="269">
                  <c:v>3.3301799670704688</c:v>
                </c:pt>
                <c:pt idx="270">
                  <c:v>3.3302090397651973</c:v>
                </c:pt>
                <c:pt idx="271">
                  <c:v>3.3301799670704688</c:v>
                </c:pt>
                <c:pt idx="272">
                  <c:v>3.3300927588097111</c:v>
                </c:pt>
                <c:pt idx="273">
                  <c:v>3.329947444447404</c:v>
                </c:pt>
                <c:pt idx="274">
                  <c:v>3.329744073071673</c:v>
                </c:pt>
                <c:pt idx="275">
                  <c:v>3.3294827133653171</c:v>
                </c:pt>
                <c:pt idx="276">
                  <c:v>3.3291634535653221</c:v>
                </c:pt>
                <c:pt idx="277">
                  <c:v>3.3287864014109365</c:v>
                </c:pt>
                <c:pt idx="278">
                  <c:v>3.3283516840804008</c:v>
                </c:pt>
                <c:pt idx="279">
                  <c:v>3.327859448116453</c:v>
                </c:pt>
                <c:pt idx="280">
                  <c:v>3.3273098593407422</c:v>
                </c:pt>
                <c:pt idx="281">
                  <c:v>3.326703102757306</c:v>
                </c:pt>
                <c:pt idx="282">
                  <c:v>3.3260393824452921</c:v>
                </c:pt>
                <c:pt idx="283">
                  <c:v>3.3253189214411134</c:v>
                </c:pt>
                <c:pt idx="284">
                  <c:v>3.3245419616102461</c:v>
                </c:pt>
                <c:pt idx="285">
                  <c:v>3.3237087635089066</c:v>
                </c:pt>
                <c:pt idx="286">
                  <c:v>3.3228196062358477</c:v>
                </c:pt>
                <c:pt idx="287">
                  <c:v>3.3218747872745307</c:v>
                </c:pt>
                <c:pt idx="288">
                  <c:v>3.3208746223259595</c:v>
                </c:pt>
                <c:pt idx="289">
                  <c:v>3.3198194451324525</c:v>
                </c:pt>
                <c:pt idx="290">
                  <c:v>3.3187096072926634</c:v>
                </c:pt>
                <c:pt idx="291">
                  <c:v>3.3175454780681575</c:v>
                </c:pt>
                <c:pt idx="292">
                  <c:v>3.316327444181872</c:v>
                </c:pt>
                <c:pt idx="293">
                  <c:v>3.3150559096087902</c:v>
                </c:pt>
                <c:pt idx="294">
                  <c:v>3.3137312953591724</c:v>
                </c:pt>
                <c:pt idx="295">
                  <c:v>3.3123540392546929</c:v>
                </c:pt>
                <c:pt idx="296">
                  <c:v>3.3109245956978381</c:v>
                </c:pt>
                <c:pt idx="297">
                  <c:v>3.3094434354349294</c:v>
                </c:pt>
                <c:pt idx="298">
                  <c:v>3.30791104531313</c:v>
                </c:pt>
                <c:pt idx="299">
                  <c:v>3.3063279280318101</c:v>
                </c:pt>
                <c:pt idx="300">
                  <c:v>3.3046946018886363</c:v>
                </c:pt>
                <c:pt idx="301">
                  <c:v>3.303011600520759</c:v>
                </c:pt>
                <c:pt idx="302">
                  <c:v>3.3012794726414665</c:v>
                </c:pt>
                <c:pt idx="303">
                  <c:v>3.2994987817726766</c:v>
                </c:pt>
                <c:pt idx="304">
                  <c:v>3.2976701059736375</c:v>
                </c:pt>
                <c:pt idx="305">
                  <c:v>3.29579403756619</c:v>
                </c:pt>
                <c:pt idx="306">
                  <c:v>3.293871182856972</c:v>
                </c:pt>
                <c:pt idx="307">
                  <c:v>3.2919021618568971</c:v>
                </c:pt>
                <c:pt idx="308">
                  <c:v>3.28988760799828</c:v>
                </c:pt>
                <c:pt idx="309">
                  <c:v>3.2878281678499333</c:v>
                </c:pt>
                <c:pt idx="310">
                  <c:v>3.2857245008305838</c:v>
                </c:pt>
                <c:pt idx="311">
                  <c:v>3.2835772789209288</c:v>
                </c:pt>
                <c:pt idx="312">
                  <c:v>3.2813871863746558</c:v>
                </c:pt>
                <c:pt idx="313">
                  <c:v>3.2791549194287297</c:v>
                </c:pt>
                <c:pt idx="314">
                  <c:v>3.2768811860132532</c:v>
                </c:pt>
                <c:pt idx="315">
                  <c:v>3.2745667054611789</c:v>
                </c:pt>
                <c:pt idx="316">
                  <c:v>3.2722122082181637</c:v>
                </c:pt>
                <c:pt idx="317">
                  <c:v>3.2698184355528146</c:v>
                </c:pt>
                <c:pt idx="318">
                  <c:v>3.2673861392675954</c:v>
                </c:pt>
                <c:pt idx="319">
                  <c:v>3.2649160814106195</c:v>
                </c:pt>
                <c:pt idx="320">
                  <c:v>3.2624090339885718</c:v>
                </c:pt>
                <c:pt idx="321">
                  <c:v>3.2598657786809615</c:v>
                </c:pt>
                <c:pt idx="322">
                  <c:v>3.257287106555915</c:v>
                </c:pt>
                <c:pt idx="323">
                  <c:v>3.2546738177876948</c:v>
                </c:pt>
                <c:pt idx="324">
                  <c:v>3.2520267213761165</c:v>
                </c:pt>
                <c:pt idx="325">
                  <c:v>3.2493466348680311</c:v>
                </c:pt>
                <c:pt idx="326">
                  <c:v>3.2466343840810068</c:v>
                </c:pt>
                <c:pt idx="327">
                  <c:v>3.2438908028293612</c:v>
                </c:pt>
                <c:pt idx="328">
                  <c:v>3.2411167326526429</c:v>
                </c:pt>
                <c:pt idx="329">
                  <c:v>3.2383130225466847</c:v>
                </c:pt>
                <c:pt idx="330">
                  <c:v>3.2354805286973098</c:v>
                </c:pt>
                <c:pt idx="331">
                  <c:v>3.2326201142167728</c:v>
                </c:pt>
                <c:pt idx="332">
                  <c:v>3.2297326488830023</c:v>
                </c:pt>
                <c:pt idx="333">
                  <c:v>3.2268190088816895</c:v>
                </c:pt>
                <c:pt idx="334">
                  <c:v>3.2238800765512692</c:v>
                </c:pt>
                <c:pt idx="335">
                  <c:v>3.2209167401308174</c:v>
                </c:pt>
                <c:pt idx="336">
                  <c:v>3.2179298935108718</c:v>
                </c:pt>
                <c:pt idx="337">
                  <c:v>3.2149204359871879</c:v>
                </c:pt>
                <c:pt idx="338">
                  <c:v>3.2118892720174097</c:v>
                </c:pt>
                <c:pt idx="339">
                  <c:v>3.2088373109806394</c:v>
                </c:pt>
                <c:pt idx="340">
                  <c:v>3.2057654669398676</c:v>
                </c:pt>
                <c:pt idx="341">
                  <c:v>3.2026746584072279</c:v>
                </c:pt>
                <c:pt idx="342">
                  <c:v>3.1995658081120086</c:v>
                </c:pt>
                <c:pt idx="343">
                  <c:v>3.1964398427713716</c:v>
                </c:pt>
                <c:pt idx="344">
                  <c:v>3.1932976928636916</c:v>
                </c:pt>
                <c:pt idx="345">
                  <c:v>3.1901402924044375</c:v>
                </c:pt>
                <c:pt idx="346">
                  <c:v>3.186968578724509</c:v>
                </c:pt>
                <c:pt idx="347">
                  <c:v>3.1837834922509174</c:v>
                </c:pt>
                <c:pt idx="348">
                  <c:v>3.180585976289708</c:v>
                </c:pt>
                <c:pt idx="349">
                  <c:v>3.1773769768110114</c:v>
                </c:pt>
                <c:pt idx="350">
                  <c:v>3.1741574422360941</c:v>
                </c:pt>
                <c:pt idx="351">
                  <c:v>3.1709283232262835</c:v>
                </c:pt>
                <c:pt idx="352">
                  <c:v>3.1676905724736351</c:v>
                </c:pt>
                <c:pt idx="353">
                  <c:v>3.1644451444931909</c:v>
                </c:pt>
                <c:pt idx="354">
                  <c:v>3.1611929954166977</c:v>
                </c:pt>
                <c:pt idx="355">
                  <c:v>3.1579350827876231</c:v>
                </c:pt>
                <c:pt idx="356">
                  <c:v>3.1546723653573228</c:v>
                </c:pt>
                <c:pt idx="357">
                  <c:v>3.1514058028821967</c:v>
                </c:pt>
                <c:pt idx="358">
                  <c:v>3.1481363559216784</c:v>
                </c:pt>
                <c:pt idx="359">
                  <c:v>3.1448649856368882</c:v>
                </c:pt>
                <c:pt idx="360">
                  <c:v>3.1415926535897931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v>Θ3</c:v>
                </c15:tx>
              </c15:filteredSeriesTitle>
            </c:ext>
            <c:ext xmlns:c16="http://schemas.microsoft.com/office/drawing/2014/chart" uri="{C3380CC4-5D6E-409C-BE32-E72D297353CC}">
              <c16:uniqueId val="{00000000-A094-4379-9952-3EDE38651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237727"/>
        <c:axId val="764230047"/>
      </c:scatterChart>
      <c:valAx>
        <c:axId val="76423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es-MX"/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30047"/>
        <c:crosses val="autoZero"/>
        <c:crossBetween val="midCat"/>
      </c:valAx>
      <c:valAx>
        <c:axId val="76423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3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Velocidad 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cat>
          <c:val>
            <c:numRef>
              <c:f>Hoja1!$J$11:$J$371</c:f>
              <c:numCache>
                <c:formatCode>General</c:formatCode>
                <c:ptCount val="361"/>
                <c:pt idx="0">
                  <c:v>314.10000000000002</c:v>
                </c:pt>
                <c:pt idx="1">
                  <c:v>314.10000000000002</c:v>
                </c:pt>
                <c:pt idx="2">
                  <c:v>314.10000000000002</c:v>
                </c:pt>
                <c:pt idx="3">
                  <c:v>314.10000000000002</c:v>
                </c:pt>
                <c:pt idx="4">
                  <c:v>314.10000000000002</c:v>
                </c:pt>
                <c:pt idx="5">
                  <c:v>314.10000000000002</c:v>
                </c:pt>
                <c:pt idx="6">
                  <c:v>314.10000000000002</c:v>
                </c:pt>
                <c:pt idx="7">
                  <c:v>314.10000000000002</c:v>
                </c:pt>
                <c:pt idx="8">
                  <c:v>314.10000000000002</c:v>
                </c:pt>
                <c:pt idx="9">
                  <c:v>314.10000000000002</c:v>
                </c:pt>
                <c:pt idx="10">
                  <c:v>314.10000000000002</c:v>
                </c:pt>
                <c:pt idx="11">
                  <c:v>314.10000000000002</c:v>
                </c:pt>
                <c:pt idx="12">
                  <c:v>314.10000000000008</c:v>
                </c:pt>
                <c:pt idx="13">
                  <c:v>314.10000000000002</c:v>
                </c:pt>
                <c:pt idx="14">
                  <c:v>314.10000000000002</c:v>
                </c:pt>
                <c:pt idx="15">
                  <c:v>314.10000000000002</c:v>
                </c:pt>
                <c:pt idx="16">
                  <c:v>314.10000000000002</c:v>
                </c:pt>
                <c:pt idx="17">
                  <c:v>314.10000000000002</c:v>
                </c:pt>
                <c:pt idx="18">
                  <c:v>314.10000000000002</c:v>
                </c:pt>
                <c:pt idx="19">
                  <c:v>314.10000000000002</c:v>
                </c:pt>
                <c:pt idx="20">
                  <c:v>314.10000000000008</c:v>
                </c:pt>
                <c:pt idx="21">
                  <c:v>314.10000000000002</c:v>
                </c:pt>
                <c:pt idx="22">
                  <c:v>314.10000000000002</c:v>
                </c:pt>
                <c:pt idx="23">
                  <c:v>314.10000000000002</c:v>
                </c:pt>
                <c:pt idx="24">
                  <c:v>314.10000000000002</c:v>
                </c:pt>
                <c:pt idx="25">
                  <c:v>314.10000000000002</c:v>
                </c:pt>
                <c:pt idx="26">
                  <c:v>314.10000000000002</c:v>
                </c:pt>
                <c:pt idx="27">
                  <c:v>314.10000000000002</c:v>
                </c:pt>
                <c:pt idx="28">
                  <c:v>314.10000000000002</c:v>
                </c:pt>
                <c:pt idx="29">
                  <c:v>314.10000000000002</c:v>
                </c:pt>
                <c:pt idx="30">
                  <c:v>314.10000000000002</c:v>
                </c:pt>
                <c:pt idx="31">
                  <c:v>314.10000000000002</c:v>
                </c:pt>
                <c:pt idx="32">
                  <c:v>314.10000000000002</c:v>
                </c:pt>
                <c:pt idx="33">
                  <c:v>314.10000000000002</c:v>
                </c:pt>
                <c:pt idx="34">
                  <c:v>314.10000000000002</c:v>
                </c:pt>
                <c:pt idx="35">
                  <c:v>314.10000000000002</c:v>
                </c:pt>
                <c:pt idx="36">
                  <c:v>314.10000000000002</c:v>
                </c:pt>
                <c:pt idx="37">
                  <c:v>314.10000000000002</c:v>
                </c:pt>
                <c:pt idx="38">
                  <c:v>314.10000000000002</c:v>
                </c:pt>
                <c:pt idx="39">
                  <c:v>314.10000000000002</c:v>
                </c:pt>
                <c:pt idx="40">
                  <c:v>314.10000000000002</c:v>
                </c:pt>
                <c:pt idx="41">
                  <c:v>314.10000000000002</c:v>
                </c:pt>
                <c:pt idx="42">
                  <c:v>314.10000000000002</c:v>
                </c:pt>
                <c:pt idx="43">
                  <c:v>314.10000000000002</c:v>
                </c:pt>
                <c:pt idx="44">
                  <c:v>314.10000000000002</c:v>
                </c:pt>
                <c:pt idx="45">
                  <c:v>314.10000000000002</c:v>
                </c:pt>
                <c:pt idx="46">
                  <c:v>314.10000000000002</c:v>
                </c:pt>
                <c:pt idx="47">
                  <c:v>314.10000000000002</c:v>
                </c:pt>
                <c:pt idx="48">
                  <c:v>314.10000000000002</c:v>
                </c:pt>
                <c:pt idx="49">
                  <c:v>314.10000000000002</c:v>
                </c:pt>
                <c:pt idx="50">
                  <c:v>314.10000000000002</c:v>
                </c:pt>
                <c:pt idx="51">
                  <c:v>314.10000000000002</c:v>
                </c:pt>
                <c:pt idx="52">
                  <c:v>314.10000000000002</c:v>
                </c:pt>
                <c:pt idx="53">
                  <c:v>314.10000000000002</c:v>
                </c:pt>
                <c:pt idx="54">
                  <c:v>314.10000000000002</c:v>
                </c:pt>
                <c:pt idx="55">
                  <c:v>314.10000000000002</c:v>
                </c:pt>
                <c:pt idx="56">
                  <c:v>314.10000000000002</c:v>
                </c:pt>
                <c:pt idx="57">
                  <c:v>314.10000000000002</c:v>
                </c:pt>
                <c:pt idx="58">
                  <c:v>314.10000000000002</c:v>
                </c:pt>
                <c:pt idx="59">
                  <c:v>314.10000000000002</c:v>
                </c:pt>
                <c:pt idx="60">
                  <c:v>314.10000000000002</c:v>
                </c:pt>
                <c:pt idx="61">
                  <c:v>314.10000000000002</c:v>
                </c:pt>
                <c:pt idx="62">
                  <c:v>314.10000000000002</c:v>
                </c:pt>
                <c:pt idx="63">
                  <c:v>314.10000000000002</c:v>
                </c:pt>
                <c:pt idx="64">
                  <c:v>314.10000000000002</c:v>
                </c:pt>
                <c:pt idx="65">
                  <c:v>314.10000000000002</c:v>
                </c:pt>
                <c:pt idx="66">
                  <c:v>314.10000000000002</c:v>
                </c:pt>
                <c:pt idx="67">
                  <c:v>314.10000000000002</c:v>
                </c:pt>
                <c:pt idx="68">
                  <c:v>314.10000000000002</c:v>
                </c:pt>
                <c:pt idx="69">
                  <c:v>314.10000000000002</c:v>
                </c:pt>
                <c:pt idx="70">
                  <c:v>314.10000000000002</c:v>
                </c:pt>
                <c:pt idx="71">
                  <c:v>314.10000000000002</c:v>
                </c:pt>
                <c:pt idx="72">
                  <c:v>314.10000000000002</c:v>
                </c:pt>
                <c:pt idx="73">
                  <c:v>314.10000000000002</c:v>
                </c:pt>
                <c:pt idx="74">
                  <c:v>314.10000000000002</c:v>
                </c:pt>
                <c:pt idx="75">
                  <c:v>314.10000000000002</c:v>
                </c:pt>
                <c:pt idx="76">
                  <c:v>314.10000000000002</c:v>
                </c:pt>
                <c:pt idx="77">
                  <c:v>314.10000000000002</c:v>
                </c:pt>
                <c:pt idx="78">
                  <c:v>314.10000000000002</c:v>
                </c:pt>
                <c:pt idx="79">
                  <c:v>314.10000000000002</c:v>
                </c:pt>
                <c:pt idx="80">
                  <c:v>314.10000000000002</c:v>
                </c:pt>
                <c:pt idx="81">
                  <c:v>314.10000000000002</c:v>
                </c:pt>
                <c:pt idx="82">
                  <c:v>314.10000000000002</c:v>
                </c:pt>
                <c:pt idx="83">
                  <c:v>314.10000000000002</c:v>
                </c:pt>
                <c:pt idx="84">
                  <c:v>314.10000000000002</c:v>
                </c:pt>
                <c:pt idx="85">
                  <c:v>314.10000000000002</c:v>
                </c:pt>
                <c:pt idx="86">
                  <c:v>314.10000000000002</c:v>
                </c:pt>
                <c:pt idx="87">
                  <c:v>314.10000000000002</c:v>
                </c:pt>
                <c:pt idx="88">
                  <c:v>314.10000000000002</c:v>
                </c:pt>
                <c:pt idx="89">
                  <c:v>314.10000000000002</c:v>
                </c:pt>
                <c:pt idx="90">
                  <c:v>314.10000000000002</c:v>
                </c:pt>
                <c:pt idx="91">
                  <c:v>314.10000000000002</c:v>
                </c:pt>
                <c:pt idx="92">
                  <c:v>314.10000000000002</c:v>
                </c:pt>
                <c:pt idx="93">
                  <c:v>314.10000000000002</c:v>
                </c:pt>
                <c:pt idx="94">
                  <c:v>314.10000000000002</c:v>
                </c:pt>
                <c:pt idx="95">
                  <c:v>314.10000000000002</c:v>
                </c:pt>
                <c:pt idx="96">
                  <c:v>314.10000000000002</c:v>
                </c:pt>
                <c:pt idx="97">
                  <c:v>314.10000000000008</c:v>
                </c:pt>
                <c:pt idx="98">
                  <c:v>314.10000000000002</c:v>
                </c:pt>
                <c:pt idx="99">
                  <c:v>314.10000000000002</c:v>
                </c:pt>
                <c:pt idx="100">
                  <c:v>314.10000000000002</c:v>
                </c:pt>
                <c:pt idx="101">
                  <c:v>314.10000000000002</c:v>
                </c:pt>
                <c:pt idx="102">
                  <c:v>314.10000000000002</c:v>
                </c:pt>
                <c:pt idx="103">
                  <c:v>314.10000000000002</c:v>
                </c:pt>
                <c:pt idx="104">
                  <c:v>314.10000000000002</c:v>
                </c:pt>
                <c:pt idx="105">
                  <c:v>314.10000000000008</c:v>
                </c:pt>
                <c:pt idx="106">
                  <c:v>314.10000000000002</c:v>
                </c:pt>
                <c:pt idx="107">
                  <c:v>314.10000000000002</c:v>
                </c:pt>
                <c:pt idx="108">
                  <c:v>314.10000000000002</c:v>
                </c:pt>
                <c:pt idx="109">
                  <c:v>314.10000000000002</c:v>
                </c:pt>
                <c:pt idx="110">
                  <c:v>314.10000000000008</c:v>
                </c:pt>
                <c:pt idx="111">
                  <c:v>314.10000000000002</c:v>
                </c:pt>
                <c:pt idx="112">
                  <c:v>314.10000000000002</c:v>
                </c:pt>
                <c:pt idx="113">
                  <c:v>314.10000000000002</c:v>
                </c:pt>
                <c:pt idx="114">
                  <c:v>314.10000000000002</c:v>
                </c:pt>
                <c:pt idx="115">
                  <c:v>314.10000000000002</c:v>
                </c:pt>
                <c:pt idx="116">
                  <c:v>314.10000000000002</c:v>
                </c:pt>
                <c:pt idx="117">
                  <c:v>314.10000000000002</c:v>
                </c:pt>
                <c:pt idx="118">
                  <c:v>314.10000000000002</c:v>
                </c:pt>
                <c:pt idx="119">
                  <c:v>314.10000000000002</c:v>
                </c:pt>
                <c:pt idx="120">
                  <c:v>314.10000000000002</c:v>
                </c:pt>
                <c:pt idx="121">
                  <c:v>314.10000000000008</c:v>
                </c:pt>
                <c:pt idx="122">
                  <c:v>314.10000000000002</c:v>
                </c:pt>
                <c:pt idx="123">
                  <c:v>314.10000000000002</c:v>
                </c:pt>
                <c:pt idx="124">
                  <c:v>314.10000000000002</c:v>
                </c:pt>
                <c:pt idx="125">
                  <c:v>314.10000000000002</c:v>
                </c:pt>
                <c:pt idx="126">
                  <c:v>314.10000000000002</c:v>
                </c:pt>
                <c:pt idx="127">
                  <c:v>314.10000000000002</c:v>
                </c:pt>
                <c:pt idx="128">
                  <c:v>314.10000000000002</c:v>
                </c:pt>
                <c:pt idx="129">
                  <c:v>314.10000000000002</c:v>
                </c:pt>
                <c:pt idx="130">
                  <c:v>314.10000000000002</c:v>
                </c:pt>
                <c:pt idx="131">
                  <c:v>314.10000000000002</c:v>
                </c:pt>
                <c:pt idx="132">
                  <c:v>314.10000000000002</c:v>
                </c:pt>
                <c:pt idx="133">
                  <c:v>314.10000000000002</c:v>
                </c:pt>
                <c:pt idx="134">
                  <c:v>314.10000000000002</c:v>
                </c:pt>
                <c:pt idx="135">
                  <c:v>314.10000000000002</c:v>
                </c:pt>
                <c:pt idx="136">
                  <c:v>314.10000000000002</c:v>
                </c:pt>
                <c:pt idx="137">
                  <c:v>314.10000000000002</c:v>
                </c:pt>
                <c:pt idx="138">
                  <c:v>314.10000000000002</c:v>
                </c:pt>
                <c:pt idx="139">
                  <c:v>314.10000000000002</c:v>
                </c:pt>
                <c:pt idx="140">
                  <c:v>314.10000000000002</c:v>
                </c:pt>
                <c:pt idx="141">
                  <c:v>314.10000000000002</c:v>
                </c:pt>
                <c:pt idx="142">
                  <c:v>314.10000000000002</c:v>
                </c:pt>
                <c:pt idx="143">
                  <c:v>314.10000000000002</c:v>
                </c:pt>
                <c:pt idx="144">
                  <c:v>314.10000000000002</c:v>
                </c:pt>
                <c:pt idx="145">
                  <c:v>314.10000000000002</c:v>
                </c:pt>
                <c:pt idx="146">
                  <c:v>314.10000000000002</c:v>
                </c:pt>
                <c:pt idx="147">
                  <c:v>314.10000000000002</c:v>
                </c:pt>
                <c:pt idx="148">
                  <c:v>314.10000000000002</c:v>
                </c:pt>
                <c:pt idx="149">
                  <c:v>314.10000000000002</c:v>
                </c:pt>
                <c:pt idx="150">
                  <c:v>314.10000000000002</c:v>
                </c:pt>
                <c:pt idx="151">
                  <c:v>314.10000000000002</c:v>
                </c:pt>
                <c:pt idx="152">
                  <c:v>314.10000000000002</c:v>
                </c:pt>
                <c:pt idx="153">
                  <c:v>314.10000000000002</c:v>
                </c:pt>
                <c:pt idx="154">
                  <c:v>314.10000000000002</c:v>
                </c:pt>
                <c:pt idx="155">
                  <c:v>314.10000000000002</c:v>
                </c:pt>
                <c:pt idx="156">
                  <c:v>314.10000000000002</c:v>
                </c:pt>
                <c:pt idx="157">
                  <c:v>314.10000000000002</c:v>
                </c:pt>
                <c:pt idx="158">
                  <c:v>314.10000000000002</c:v>
                </c:pt>
                <c:pt idx="159">
                  <c:v>314.10000000000002</c:v>
                </c:pt>
                <c:pt idx="160">
                  <c:v>314.10000000000002</c:v>
                </c:pt>
                <c:pt idx="161">
                  <c:v>314.10000000000002</c:v>
                </c:pt>
                <c:pt idx="162">
                  <c:v>314.10000000000002</c:v>
                </c:pt>
                <c:pt idx="163">
                  <c:v>314.10000000000008</c:v>
                </c:pt>
                <c:pt idx="164">
                  <c:v>314.09999999999997</c:v>
                </c:pt>
                <c:pt idx="165">
                  <c:v>314.10000000000002</c:v>
                </c:pt>
                <c:pt idx="166">
                  <c:v>314.10000000000002</c:v>
                </c:pt>
                <c:pt idx="167">
                  <c:v>314.10000000000002</c:v>
                </c:pt>
                <c:pt idx="168">
                  <c:v>314.10000000000008</c:v>
                </c:pt>
                <c:pt idx="169">
                  <c:v>314.10000000000002</c:v>
                </c:pt>
                <c:pt idx="170">
                  <c:v>314.10000000000002</c:v>
                </c:pt>
                <c:pt idx="171">
                  <c:v>314.10000000000002</c:v>
                </c:pt>
                <c:pt idx="172">
                  <c:v>314.10000000000002</c:v>
                </c:pt>
                <c:pt idx="173">
                  <c:v>314.10000000000002</c:v>
                </c:pt>
                <c:pt idx="174">
                  <c:v>314.10000000000002</c:v>
                </c:pt>
                <c:pt idx="175">
                  <c:v>314.10000000000002</c:v>
                </c:pt>
                <c:pt idx="176">
                  <c:v>314.10000000000002</c:v>
                </c:pt>
                <c:pt idx="177">
                  <c:v>314.10000000000002</c:v>
                </c:pt>
                <c:pt idx="178">
                  <c:v>314.10000000000002</c:v>
                </c:pt>
                <c:pt idx="179">
                  <c:v>314.10000000000002</c:v>
                </c:pt>
                <c:pt idx="180">
                  <c:v>314.10000000000002</c:v>
                </c:pt>
                <c:pt idx="181">
                  <c:v>314.10000000000002</c:v>
                </c:pt>
                <c:pt idx="182">
                  <c:v>314.10000000000002</c:v>
                </c:pt>
                <c:pt idx="183">
                  <c:v>314.09999999999997</c:v>
                </c:pt>
                <c:pt idx="184">
                  <c:v>314.10000000000002</c:v>
                </c:pt>
                <c:pt idx="185">
                  <c:v>314.10000000000002</c:v>
                </c:pt>
                <c:pt idx="186">
                  <c:v>314.10000000000002</c:v>
                </c:pt>
                <c:pt idx="187">
                  <c:v>314.10000000000002</c:v>
                </c:pt>
                <c:pt idx="188">
                  <c:v>314.09999999999997</c:v>
                </c:pt>
                <c:pt idx="189">
                  <c:v>314.10000000000002</c:v>
                </c:pt>
                <c:pt idx="190">
                  <c:v>314.10000000000002</c:v>
                </c:pt>
                <c:pt idx="191">
                  <c:v>314.10000000000002</c:v>
                </c:pt>
                <c:pt idx="192">
                  <c:v>314.10000000000002</c:v>
                </c:pt>
                <c:pt idx="193">
                  <c:v>314.10000000000002</c:v>
                </c:pt>
                <c:pt idx="194">
                  <c:v>314.10000000000002</c:v>
                </c:pt>
                <c:pt idx="195">
                  <c:v>314.10000000000002</c:v>
                </c:pt>
                <c:pt idx="196">
                  <c:v>314.10000000000002</c:v>
                </c:pt>
                <c:pt idx="197">
                  <c:v>314.10000000000002</c:v>
                </c:pt>
                <c:pt idx="198">
                  <c:v>314.10000000000008</c:v>
                </c:pt>
                <c:pt idx="199">
                  <c:v>314.10000000000002</c:v>
                </c:pt>
                <c:pt idx="200">
                  <c:v>314.10000000000008</c:v>
                </c:pt>
                <c:pt idx="201">
                  <c:v>314.10000000000002</c:v>
                </c:pt>
                <c:pt idx="202">
                  <c:v>314.10000000000002</c:v>
                </c:pt>
                <c:pt idx="203">
                  <c:v>314.10000000000002</c:v>
                </c:pt>
                <c:pt idx="204">
                  <c:v>314.10000000000002</c:v>
                </c:pt>
                <c:pt idx="205">
                  <c:v>314.10000000000002</c:v>
                </c:pt>
                <c:pt idx="206">
                  <c:v>314.10000000000002</c:v>
                </c:pt>
                <c:pt idx="207">
                  <c:v>314.10000000000002</c:v>
                </c:pt>
                <c:pt idx="208">
                  <c:v>314.10000000000002</c:v>
                </c:pt>
                <c:pt idx="209">
                  <c:v>314.10000000000002</c:v>
                </c:pt>
                <c:pt idx="210">
                  <c:v>314.10000000000002</c:v>
                </c:pt>
                <c:pt idx="211">
                  <c:v>314.10000000000002</c:v>
                </c:pt>
                <c:pt idx="212">
                  <c:v>314.10000000000002</c:v>
                </c:pt>
                <c:pt idx="213">
                  <c:v>314.10000000000002</c:v>
                </c:pt>
                <c:pt idx="214">
                  <c:v>314.10000000000002</c:v>
                </c:pt>
                <c:pt idx="215">
                  <c:v>314.10000000000002</c:v>
                </c:pt>
                <c:pt idx="216">
                  <c:v>314.10000000000002</c:v>
                </c:pt>
                <c:pt idx="217">
                  <c:v>314.10000000000002</c:v>
                </c:pt>
                <c:pt idx="218">
                  <c:v>314.10000000000002</c:v>
                </c:pt>
                <c:pt idx="219">
                  <c:v>314.10000000000002</c:v>
                </c:pt>
                <c:pt idx="220">
                  <c:v>314.10000000000002</c:v>
                </c:pt>
                <c:pt idx="221">
                  <c:v>314.10000000000002</c:v>
                </c:pt>
                <c:pt idx="222">
                  <c:v>314.10000000000002</c:v>
                </c:pt>
                <c:pt idx="223">
                  <c:v>314.10000000000002</c:v>
                </c:pt>
                <c:pt idx="224">
                  <c:v>314.10000000000002</c:v>
                </c:pt>
                <c:pt idx="225">
                  <c:v>314.10000000000002</c:v>
                </c:pt>
                <c:pt idx="226">
                  <c:v>314.10000000000002</c:v>
                </c:pt>
                <c:pt idx="227">
                  <c:v>314.10000000000002</c:v>
                </c:pt>
                <c:pt idx="228">
                  <c:v>314.10000000000002</c:v>
                </c:pt>
                <c:pt idx="229">
                  <c:v>314.10000000000002</c:v>
                </c:pt>
                <c:pt idx="230">
                  <c:v>314.10000000000002</c:v>
                </c:pt>
                <c:pt idx="231">
                  <c:v>314.10000000000002</c:v>
                </c:pt>
                <c:pt idx="232">
                  <c:v>314.10000000000002</c:v>
                </c:pt>
                <c:pt idx="233">
                  <c:v>314.10000000000002</c:v>
                </c:pt>
                <c:pt idx="234">
                  <c:v>314.10000000000002</c:v>
                </c:pt>
                <c:pt idx="235">
                  <c:v>314.10000000000002</c:v>
                </c:pt>
                <c:pt idx="236">
                  <c:v>314.10000000000002</c:v>
                </c:pt>
                <c:pt idx="237">
                  <c:v>314.09999999999997</c:v>
                </c:pt>
                <c:pt idx="238">
                  <c:v>314.10000000000002</c:v>
                </c:pt>
                <c:pt idx="239">
                  <c:v>314.10000000000002</c:v>
                </c:pt>
                <c:pt idx="240">
                  <c:v>314.10000000000002</c:v>
                </c:pt>
                <c:pt idx="241">
                  <c:v>314.10000000000002</c:v>
                </c:pt>
                <c:pt idx="242">
                  <c:v>314.10000000000002</c:v>
                </c:pt>
                <c:pt idx="243">
                  <c:v>314.10000000000002</c:v>
                </c:pt>
                <c:pt idx="244">
                  <c:v>314.10000000000002</c:v>
                </c:pt>
                <c:pt idx="245">
                  <c:v>314.10000000000002</c:v>
                </c:pt>
                <c:pt idx="246">
                  <c:v>314.10000000000002</c:v>
                </c:pt>
                <c:pt idx="247">
                  <c:v>314.10000000000002</c:v>
                </c:pt>
                <c:pt idx="248">
                  <c:v>314.10000000000002</c:v>
                </c:pt>
                <c:pt idx="249">
                  <c:v>314.10000000000002</c:v>
                </c:pt>
                <c:pt idx="250">
                  <c:v>314.10000000000002</c:v>
                </c:pt>
                <c:pt idx="251">
                  <c:v>314.10000000000002</c:v>
                </c:pt>
                <c:pt idx="252">
                  <c:v>314.10000000000002</c:v>
                </c:pt>
                <c:pt idx="253">
                  <c:v>314.10000000000002</c:v>
                </c:pt>
                <c:pt idx="254">
                  <c:v>314.10000000000002</c:v>
                </c:pt>
                <c:pt idx="255">
                  <c:v>314.10000000000002</c:v>
                </c:pt>
                <c:pt idx="256">
                  <c:v>314.10000000000002</c:v>
                </c:pt>
                <c:pt idx="257">
                  <c:v>314.10000000000002</c:v>
                </c:pt>
                <c:pt idx="258">
                  <c:v>314.10000000000002</c:v>
                </c:pt>
                <c:pt idx="259">
                  <c:v>314.10000000000002</c:v>
                </c:pt>
                <c:pt idx="260">
                  <c:v>314.10000000000002</c:v>
                </c:pt>
                <c:pt idx="261">
                  <c:v>314.10000000000002</c:v>
                </c:pt>
                <c:pt idx="262">
                  <c:v>314.10000000000002</c:v>
                </c:pt>
                <c:pt idx="263">
                  <c:v>314.10000000000002</c:v>
                </c:pt>
                <c:pt idx="264">
                  <c:v>314.10000000000002</c:v>
                </c:pt>
                <c:pt idx="265">
                  <c:v>314.10000000000002</c:v>
                </c:pt>
                <c:pt idx="266">
                  <c:v>314.10000000000002</c:v>
                </c:pt>
                <c:pt idx="267">
                  <c:v>314.10000000000002</c:v>
                </c:pt>
                <c:pt idx="268">
                  <c:v>314.10000000000002</c:v>
                </c:pt>
                <c:pt idx="269">
                  <c:v>314.10000000000002</c:v>
                </c:pt>
                <c:pt idx="270">
                  <c:v>314.10000000000002</c:v>
                </c:pt>
                <c:pt idx="271">
                  <c:v>314.10000000000002</c:v>
                </c:pt>
                <c:pt idx="272">
                  <c:v>314.10000000000002</c:v>
                </c:pt>
                <c:pt idx="273">
                  <c:v>314.10000000000002</c:v>
                </c:pt>
                <c:pt idx="274">
                  <c:v>314.10000000000002</c:v>
                </c:pt>
                <c:pt idx="275">
                  <c:v>314.10000000000002</c:v>
                </c:pt>
                <c:pt idx="276">
                  <c:v>314.10000000000002</c:v>
                </c:pt>
                <c:pt idx="277">
                  <c:v>314.10000000000002</c:v>
                </c:pt>
                <c:pt idx="278">
                  <c:v>314.10000000000002</c:v>
                </c:pt>
                <c:pt idx="279">
                  <c:v>314.10000000000002</c:v>
                </c:pt>
                <c:pt idx="280">
                  <c:v>314.10000000000002</c:v>
                </c:pt>
                <c:pt idx="281">
                  <c:v>314.10000000000002</c:v>
                </c:pt>
                <c:pt idx="282">
                  <c:v>314.10000000000002</c:v>
                </c:pt>
                <c:pt idx="283">
                  <c:v>314.10000000000002</c:v>
                </c:pt>
                <c:pt idx="284">
                  <c:v>314.10000000000008</c:v>
                </c:pt>
                <c:pt idx="285">
                  <c:v>314.10000000000002</c:v>
                </c:pt>
                <c:pt idx="286">
                  <c:v>314.10000000000002</c:v>
                </c:pt>
                <c:pt idx="287">
                  <c:v>314.10000000000002</c:v>
                </c:pt>
                <c:pt idx="288">
                  <c:v>314.10000000000002</c:v>
                </c:pt>
                <c:pt idx="289">
                  <c:v>314.10000000000002</c:v>
                </c:pt>
                <c:pt idx="290">
                  <c:v>314.10000000000002</c:v>
                </c:pt>
                <c:pt idx="291">
                  <c:v>314.10000000000002</c:v>
                </c:pt>
                <c:pt idx="292">
                  <c:v>314.10000000000002</c:v>
                </c:pt>
                <c:pt idx="293">
                  <c:v>314.10000000000002</c:v>
                </c:pt>
                <c:pt idx="294">
                  <c:v>314.10000000000002</c:v>
                </c:pt>
                <c:pt idx="295">
                  <c:v>314.10000000000008</c:v>
                </c:pt>
                <c:pt idx="296">
                  <c:v>314.10000000000002</c:v>
                </c:pt>
                <c:pt idx="297">
                  <c:v>314.10000000000002</c:v>
                </c:pt>
                <c:pt idx="298">
                  <c:v>314.10000000000002</c:v>
                </c:pt>
                <c:pt idx="299">
                  <c:v>314.10000000000002</c:v>
                </c:pt>
                <c:pt idx="300">
                  <c:v>314.10000000000002</c:v>
                </c:pt>
                <c:pt idx="301">
                  <c:v>314.10000000000002</c:v>
                </c:pt>
                <c:pt idx="302">
                  <c:v>314.10000000000008</c:v>
                </c:pt>
                <c:pt idx="303">
                  <c:v>314.10000000000002</c:v>
                </c:pt>
                <c:pt idx="304">
                  <c:v>314.10000000000002</c:v>
                </c:pt>
                <c:pt idx="305">
                  <c:v>314.10000000000002</c:v>
                </c:pt>
                <c:pt idx="306">
                  <c:v>314.10000000000002</c:v>
                </c:pt>
                <c:pt idx="307">
                  <c:v>314.10000000000002</c:v>
                </c:pt>
                <c:pt idx="308">
                  <c:v>314.10000000000002</c:v>
                </c:pt>
                <c:pt idx="309">
                  <c:v>314.10000000000002</c:v>
                </c:pt>
                <c:pt idx="310">
                  <c:v>314.10000000000002</c:v>
                </c:pt>
                <c:pt idx="311">
                  <c:v>314.10000000000002</c:v>
                </c:pt>
                <c:pt idx="312">
                  <c:v>314.10000000000002</c:v>
                </c:pt>
                <c:pt idx="313">
                  <c:v>314.10000000000008</c:v>
                </c:pt>
                <c:pt idx="314">
                  <c:v>314.10000000000002</c:v>
                </c:pt>
                <c:pt idx="315">
                  <c:v>314.10000000000002</c:v>
                </c:pt>
                <c:pt idx="316">
                  <c:v>314.10000000000002</c:v>
                </c:pt>
                <c:pt idx="317">
                  <c:v>314.10000000000002</c:v>
                </c:pt>
                <c:pt idx="318">
                  <c:v>314.10000000000002</c:v>
                </c:pt>
                <c:pt idx="319">
                  <c:v>314.10000000000002</c:v>
                </c:pt>
                <c:pt idx="320">
                  <c:v>314.10000000000002</c:v>
                </c:pt>
                <c:pt idx="321">
                  <c:v>314.10000000000002</c:v>
                </c:pt>
                <c:pt idx="322">
                  <c:v>314.10000000000002</c:v>
                </c:pt>
                <c:pt idx="323">
                  <c:v>314.10000000000002</c:v>
                </c:pt>
                <c:pt idx="324">
                  <c:v>314.10000000000002</c:v>
                </c:pt>
                <c:pt idx="325">
                  <c:v>314.10000000000002</c:v>
                </c:pt>
                <c:pt idx="326">
                  <c:v>314.10000000000008</c:v>
                </c:pt>
                <c:pt idx="327">
                  <c:v>314.09999999999997</c:v>
                </c:pt>
                <c:pt idx="328">
                  <c:v>314.10000000000002</c:v>
                </c:pt>
                <c:pt idx="329">
                  <c:v>314.10000000000002</c:v>
                </c:pt>
                <c:pt idx="330">
                  <c:v>314.10000000000002</c:v>
                </c:pt>
                <c:pt idx="331">
                  <c:v>314.10000000000002</c:v>
                </c:pt>
                <c:pt idx="332">
                  <c:v>314.10000000000002</c:v>
                </c:pt>
                <c:pt idx="333">
                  <c:v>314.10000000000002</c:v>
                </c:pt>
                <c:pt idx="334">
                  <c:v>314.10000000000002</c:v>
                </c:pt>
                <c:pt idx="335">
                  <c:v>314.10000000000002</c:v>
                </c:pt>
                <c:pt idx="336">
                  <c:v>314.10000000000002</c:v>
                </c:pt>
                <c:pt idx="337">
                  <c:v>314.10000000000002</c:v>
                </c:pt>
                <c:pt idx="338">
                  <c:v>314.10000000000002</c:v>
                </c:pt>
                <c:pt idx="339">
                  <c:v>314.10000000000002</c:v>
                </c:pt>
                <c:pt idx="340">
                  <c:v>314.10000000000002</c:v>
                </c:pt>
                <c:pt idx="341">
                  <c:v>314.10000000000002</c:v>
                </c:pt>
                <c:pt idx="342">
                  <c:v>314.10000000000008</c:v>
                </c:pt>
                <c:pt idx="343">
                  <c:v>314.10000000000002</c:v>
                </c:pt>
                <c:pt idx="344">
                  <c:v>314.10000000000002</c:v>
                </c:pt>
                <c:pt idx="345">
                  <c:v>314.10000000000002</c:v>
                </c:pt>
                <c:pt idx="346">
                  <c:v>314.10000000000002</c:v>
                </c:pt>
                <c:pt idx="347">
                  <c:v>314.10000000000002</c:v>
                </c:pt>
                <c:pt idx="348">
                  <c:v>314.10000000000002</c:v>
                </c:pt>
                <c:pt idx="349">
                  <c:v>314.10000000000002</c:v>
                </c:pt>
                <c:pt idx="350">
                  <c:v>314.10000000000002</c:v>
                </c:pt>
                <c:pt idx="351">
                  <c:v>314.10000000000002</c:v>
                </c:pt>
                <c:pt idx="352">
                  <c:v>314.10000000000002</c:v>
                </c:pt>
                <c:pt idx="353">
                  <c:v>314.10000000000002</c:v>
                </c:pt>
                <c:pt idx="354">
                  <c:v>314.10000000000002</c:v>
                </c:pt>
                <c:pt idx="355">
                  <c:v>314.10000000000002</c:v>
                </c:pt>
                <c:pt idx="356">
                  <c:v>314.10000000000002</c:v>
                </c:pt>
                <c:pt idx="357">
                  <c:v>314.10000000000002</c:v>
                </c:pt>
                <c:pt idx="358">
                  <c:v>314.10000000000002</c:v>
                </c:pt>
                <c:pt idx="359">
                  <c:v>314.10000000000002</c:v>
                </c:pt>
                <c:pt idx="360">
                  <c:v>314.10000000000002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C6-4510-9787-02344B297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238687"/>
        <c:axId val="764211327"/>
      </c:lineChart>
      <c:catAx>
        <c:axId val="76423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</a:rPr>
                  <a:t>θ</a:t>
                </a:r>
                <a:r>
                  <a:rPr lang="es-MX" sz="1100" b="0" i="0" baseline="0">
                    <a:effectLst/>
                  </a:rPr>
                  <a:t>2 (en rad)</a:t>
                </a:r>
                <a:endParaRPr lang="es-MX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11327"/>
        <c:crosses val="autoZero"/>
        <c:auto val="1"/>
        <c:lblAlgn val="ctr"/>
        <c:lblOffset val="100"/>
        <c:noMultiLvlLbl val="1"/>
      </c:catAx>
      <c:valAx>
        <c:axId val="764211327"/>
        <c:scaling>
          <c:orientation val="minMax"/>
          <c:max val="335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3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Velocidad AB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VAB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Hoja1!$M$11:$M$172</c:f>
              <c:numCache>
                <c:formatCode>General</c:formatCode>
                <c:ptCount val="162"/>
                <c:pt idx="0">
                  <c:v>314.10000000000002</c:v>
                </c:pt>
                <c:pt idx="1">
                  <c:v>314.05384251605233</c:v>
                </c:pt>
                <c:pt idx="2">
                  <c:v>313.9153796773054</c:v>
                </c:pt>
                <c:pt idx="3">
                  <c:v>313.68464033112014</c:v>
                </c:pt>
                <c:pt idx="4">
                  <c:v>313.36167258331307</c:v>
                </c:pt>
                <c:pt idx="5">
                  <c:v>312.94654383839423</c:v>
                </c:pt>
                <c:pt idx="6">
                  <c:v>312.43934085573113</c:v>
                </c:pt>
                <c:pt idx="7">
                  <c:v>311.84016982146954</c:v>
                </c:pt>
                <c:pt idx="8">
                  <c:v>311.14915643599386</c:v>
                </c:pt>
                <c:pt idx="9">
                  <c:v>310.36644601666131</c:v>
                </c:pt>
                <c:pt idx="10">
                  <c:v>309.49220361549754</c:v>
                </c:pt>
                <c:pt idx="11">
                  <c:v>308.52661415149191</c:v>
                </c:pt>
                <c:pt idx="12">
                  <c:v>307.46988255708317</c:v>
                </c:pt>
                <c:pt idx="13">
                  <c:v>306.32223393838211</c:v>
                </c:pt>
                <c:pt idx="14">
                  <c:v>305.08391374862595</c:v>
                </c:pt>
                <c:pt idx="15">
                  <c:v>303.75518797431528</c:v>
                </c:pt>
                <c:pt idx="16">
                  <c:v>302.33634333343946</c:v>
                </c:pt>
                <c:pt idx="17">
                  <c:v>300.82768748514735</c:v>
                </c:pt>
                <c:pt idx="18">
                  <c:v>299.22954925017802</c:v>
                </c:pt>
                <c:pt idx="19">
                  <c:v>297.54227884131802</c:v>
                </c:pt>
                <c:pt idx="20">
                  <c:v>295.76624810311318</c:v>
                </c:pt>
                <c:pt idx="21">
                  <c:v>293.90185076001387</c:v>
                </c:pt>
                <c:pt idx="22">
                  <c:v>291.94950267209373</c:v>
                </c:pt>
                <c:pt idx="23">
                  <c:v>289.90964209744118</c:v>
                </c:pt>
                <c:pt idx="24">
                  <c:v>287.78272996027999</c:v>
                </c:pt>
                <c:pt idx="25">
                  <c:v>285.569250123838</c:v>
                </c:pt>
                <c:pt idx="26">
                  <c:v>283.26970966694654</c:v>
                </c:pt>
                <c:pt idx="27">
                  <c:v>280.88463916331295</c:v>
                </c:pt>
                <c:pt idx="28">
                  <c:v>278.41459296237838</c:v>
                </c:pt>
                <c:pt idx="29">
                  <c:v>275.86014947063694</c:v>
                </c:pt>
                <c:pt idx="30">
                  <c:v>273.22191143226331</c:v>
                </c:pt>
                <c:pt idx="31">
                  <c:v>270.50050620786425</c:v>
                </c:pt>
                <c:pt idx="32">
                  <c:v>267.69658605014627</c:v>
                </c:pt>
                <c:pt idx="33">
                  <c:v>264.81082837526225</c:v>
                </c:pt>
                <c:pt idx="34">
                  <c:v>261.8439360285837</c:v>
                </c:pt>
                <c:pt idx="35">
                  <c:v>258.79663754361979</c:v>
                </c:pt>
                <c:pt idx="36">
                  <c:v>255.66968739279264</c:v>
                </c:pt>
                <c:pt idx="37">
                  <c:v>252.46386622876102</c:v>
                </c:pt>
                <c:pt idx="38">
                  <c:v>249.17998111497823</c:v>
                </c:pt>
                <c:pt idx="39">
                  <c:v>245.8188657441568</c:v>
                </c:pt>
                <c:pt idx="40">
                  <c:v>242.38138064331625</c:v>
                </c:pt>
                <c:pt idx="41">
                  <c:v>238.86841336408398</c:v>
                </c:pt>
                <c:pt idx="42">
                  <c:v>235.28087865692578</c:v>
                </c:pt>
                <c:pt idx="43">
                  <c:v>231.61971862799106</c:v>
                </c:pt>
                <c:pt idx="44">
                  <c:v>227.88590287726601</c:v>
                </c:pt>
                <c:pt idx="45">
                  <c:v>224.08042861674826</c:v>
                </c:pt>
                <c:pt idx="46">
                  <c:v>220.20432076737225</c:v>
                </c:pt>
                <c:pt idx="47">
                  <c:v>216.25863203344241</c:v>
                </c:pt>
                <c:pt idx="48">
                  <c:v>212.24444295335883</c:v>
                </c:pt>
                <c:pt idx="49">
                  <c:v>208.16286192545215</c:v>
                </c:pt>
                <c:pt idx="50">
                  <c:v>204.01502520778521</c:v>
                </c:pt>
                <c:pt idx="51">
                  <c:v>199.80209689081966</c:v>
                </c:pt>
                <c:pt idx="52">
                  <c:v>195.52526884189248</c:v>
                </c:pt>
                <c:pt idx="53">
                  <c:v>191.18576062050147</c:v>
                </c:pt>
                <c:pt idx="54">
                  <c:v>186.78481936345139</c:v>
                </c:pt>
                <c:pt idx="55">
                  <c:v>182.32371963897904</c:v>
                </c:pt>
                <c:pt idx="56">
                  <c:v>177.80376326903266</c:v>
                </c:pt>
                <c:pt idx="57">
                  <c:v>173.2262791189591</c:v>
                </c:pt>
                <c:pt idx="58">
                  <c:v>168.59262285392018</c:v>
                </c:pt>
                <c:pt idx="59">
                  <c:v>163.90417666144015</c:v>
                </c:pt>
                <c:pt idx="60">
                  <c:v>159.16234893956516</c:v>
                </c:pt>
                <c:pt idx="61">
                  <c:v>154.36857395020678</c:v>
                </c:pt>
                <c:pt idx="62">
                  <c:v>149.52431143732176</c:v>
                </c:pt>
                <c:pt idx="63">
                  <c:v>144.63104620967988</c:v>
                </c:pt>
                <c:pt idx="64">
                  <c:v>139.69028768806203</c:v>
                </c:pt>
                <c:pt idx="65">
                  <c:v>134.70356941682934</c:v>
                </c:pt>
                <c:pt idx="66">
                  <c:v>129.6724485399038</c:v>
                </c:pt>
                <c:pt idx="67">
                  <c:v>124.59850524130188</c:v>
                </c:pt>
                <c:pt idx="68">
                  <c:v>119.48334215046519</c:v>
                </c:pt>
                <c:pt idx="69">
                  <c:v>114.32858371273839</c:v>
                </c:pt>
                <c:pt idx="70">
                  <c:v>109.1358755254448</c:v>
                </c:pt>
                <c:pt idx="71">
                  <c:v>103.90688364012101</c:v>
                </c:pt>
                <c:pt idx="72">
                  <c:v>98.643293831571782</c:v>
                </c:pt>
                <c:pt idx="73">
                  <c:v>93.346810834513064</c:v>
                </c:pt>
                <c:pt idx="74">
                  <c:v>88.019157548673547</c:v>
                </c:pt>
                <c:pt idx="75">
                  <c:v>82.662074213328054</c:v>
                </c:pt>
                <c:pt idx="76">
                  <c:v>77.277317552332704</c:v>
                </c:pt>
                <c:pt idx="77">
                  <c:v>71.866659890832764</c:v>
                </c:pt>
                <c:pt idx="78">
                  <c:v>66.43188824490683</c:v>
                </c:pt>
                <c:pt idx="79">
                  <c:v>60.974803385499506</c:v>
                </c:pt>
                <c:pt idx="80">
                  <c:v>55.497218878087779</c:v>
                </c:pt>
                <c:pt idx="81">
                  <c:v>50.000960099603162</c:v>
                </c:pt>
                <c:pt idx="82">
                  <c:v>44.487863234214025</c:v>
                </c:pt>
                <c:pt idx="83">
                  <c:v>38.959774249644013</c:v>
                </c:pt>
                <c:pt idx="84">
                  <c:v>33.418547855772033</c:v>
                </c:pt>
                <c:pt idx="85">
                  <c:v>27.86604644731872</c:v>
                </c:pt>
                <c:pt idx="86">
                  <c:v>22.304139032483999</c:v>
                </c:pt>
                <c:pt idx="87">
                  <c:v>16.734700149446979</c:v>
                </c:pt>
                <c:pt idx="88">
                  <c:v>11.159608772685264</c:v>
                </c:pt>
                <c:pt idx="89">
                  <c:v>5.5807472111043381</c:v>
                </c:pt>
                <c:pt idx="90">
                  <c:v>1.9588363897704727E-14</c:v>
                </c:pt>
                <c:pt idx="91">
                  <c:v>5.5807472111043701</c:v>
                </c:pt>
                <c:pt idx="92">
                  <c:v>11.159608772685154</c:v>
                </c:pt>
                <c:pt idx="93">
                  <c:v>16.734700149446866</c:v>
                </c:pt>
                <c:pt idx="94">
                  <c:v>22.304139032483953</c:v>
                </c:pt>
                <c:pt idx="95">
                  <c:v>27.866046447318752</c:v>
                </c:pt>
                <c:pt idx="96">
                  <c:v>33.418547855771997</c:v>
                </c:pt>
                <c:pt idx="97">
                  <c:v>38.959774249643971</c:v>
                </c:pt>
                <c:pt idx="98">
                  <c:v>44.487863234213933</c:v>
                </c:pt>
                <c:pt idx="99">
                  <c:v>50.000960099603191</c:v>
                </c:pt>
                <c:pt idx="100">
                  <c:v>55.497218878087736</c:v>
                </c:pt>
                <c:pt idx="101">
                  <c:v>60.97480338549947</c:v>
                </c:pt>
                <c:pt idx="102">
                  <c:v>66.43188824490673</c:v>
                </c:pt>
                <c:pt idx="103">
                  <c:v>71.866659890832707</c:v>
                </c:pt>
                <c:pt idx="104">
                  <c:v>77.277317552332676</c:v>
                </c:pt>
                <c:pt idx="105">
                  <c:v>82.662074213328083</c:v>
                </c:pt>
                <c:pt idx="106">
                  <c:v>88.019157548673533</c:v>
                </c:pt>
                <c:pt idx="107">
                  <c:v>93.346810834513008</c:v>
                </c:pt>
                <c:pt idx="108">
                  <c:v>98.643293831571754</c:v>
                </c:pt>
                <c:pt idx="109">
                  <c:v>103.90688364012092</c:v>
                </c:pt>
                <c:pt idx="110">
                  <c:v>109.13587552544477</c:v>
                </c:pt>
                <c:pt idx="111">
                  <c:v>114.32858371273836</c:v>
                </c:pt>
                <c:pt idx="112">
                  <c:v>119.48334215046523</c:v>
                </c:pt>
                <c:pt idx="113">
                  <c:v>124.59850524130177</c:v>
                </c:pt>
                <c:pt idx="114">
                  <c:v>129.67244853990374</c:v>
                </c:pt>
                <c:pt idx="115">
                  <c:v>134.70356941682928</c:v>
                </c:pt>
                <c:pt idx="116">
                  <c:v>139.69028768806203</c:v>
                </c:pt>
                <c:pt idx="117">
                  <c:v>144.63104620967985</c:v>
                </c:pt>
                <c:pt idx="118">
                  <c:v>149.5243114373217</c:v>
                </c:pt>
                <c:pt idx="119">
                  <c:v>154.36857395020672</c:v>
                </c:pt>
                <c:pt idx="120">
                  <c:v>159.16234893956502</c:v>
                </c:pt>
                <c:pt idx="121">
                  <c:v>163.90417666144009</c:v>
                </c:pt>
                <c:pt idx="122">
                  <c:v>168.59262285392018</c:v>
                </c:pt>
                <c:pt idx="123">
                  <c:v>173.22627911895904</c:v>
                </c:pt>
                <c:pt idx="124">
                  <c:v>177.80376326903254</c:v>
                </c:pt>
                <c:pt idx="125">
                  <c:v>182.32371963897901</c:v>
                </c:pt>
                <c:pt idx="126">
                  <c:v>186.78481936345139</c:v>
                </c:pt>
                <c:pt idx="127">
                  <c:v>191.18576062050147</c:v>
                </c:pt>
                <c:pt idx="128">
                  <c:v>195.52526884189248</c:v>
                </c:pt>
                <c:pt idx="129">
                  <c:v>199.8020968908196</c:v>
                </c:pt>
                <c:pt idx="130">
                  <c:v>204.01502520778521</c:v>
                </c:pt>
                <c:pt idx="131">
                  <c:v>208.16286192545218</c:v>
                </c:pt>
                <c:pt idx="132">
                  <c:v>212.24444295335883</c:v>
                </c:pt>
                <c:pt idx="133">
                  <c:v>216.25863203344238</c:v>
                </c:pt>
                <c:pt idx="134">
                  <c:v>220.20432076737214</c:v>
                </c:pt>
                <c:pt idx="135">
                  <c:v>224.08042861674826</c:v>
                </c:pt>
                <c:pt idx="136">
                  <c:v>227.88590287726601</c:v>
                </c:pt>
                <c:pt idx="137">
                  <c:v>231.61971862799101</c:v>
                </c:pt>
                <c:pt idx="138">
                  <c:v>235.28087865692569</c:v>
                </c:pt>
                <c:pt idx="139">
                  <c:v>238.86841336408398</c:v>
                </c:pt>
                <c:pt idx="140">
                  <c:v>242.38138064331625</c:v>
                </c:pt>
                <c:pt idx="141">
                  <c:v>245.81886574415674</c:v>
                </c:pt>
                <c:pt idx="142">
                  <c:v>249.1799811149782</c:v>
                </c:pt>
                <c:pt idx="143">
                  <c:v>252.46386622876111</c:v>
                </c:pt>
                <c:pt idx="144">
                  <c:v>255.66968739279261</c:v>
                </c:pt>
                <c:pt idx="145">
                  <c:v>258.79663754361968</c:v>
                </c:pt>
                <c:pt idx="146">
                  <c:v>261.8439360285837</c:v>
                </c:pt>
                <c:pt idx="147">
                  <c:v>264.81082837526225</c:v>
                </c:pt>
                <c:pt idx="148">
                  <c:v>267.69658605014627</c:v>
                </c:pt>
                <c:pt idx="149">
                  <c:v>270.50050620786425</c:v>
                </c:pt>
                <c:pt idx="150">
                  <c:v>273.22191143226331</c:v>
                </c:pt>
                <c:pt idx="151">
                  <c:v>275.86014947063694</c:v>
                </c:pt>
                <c:pt idx="152">
                  <c:v>278.41459296237832</c:v>
                </c:pt>
                <c:pt idx="153">
                  <c:v>280.88463916331295</c:v>
                </c:pt>
                <c:pt idx="154">
                  <c:v>283.26970966694654</c:v>
                </c:pt>
                <c:pt idx="155">
                  <c:v>285.569250123838</c:v>
                </c:pt>
                <c:pt idx="156">
                  <c:v>287.78272996027994</c:v>
                </c:pt>
                <c:pt idx="157">
                  <c:v>289.90964209744112</c:v>
                </c:pt>
                <c:pt idx="158">
                  <c:v>291.94950267209373</c:v>
                </c:pt>
                <c:pt idx="159">
                  <c:v>293.90185076001387</c:v>
                </c:pt>
                <c:pt idx="160">
                  <c:v>295.76624810311318</c:v>
                </c:pt>
                <c:pt idx="161">
                  <c:v>297.54227884131797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E0-46F3-9E80-C2A7860C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219967"/>
        <c:axId val="764241087"/>
      </c:scatterChart>
      <c:valAx>
        <c:axId val="76421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</a:rPr>
                  <a:t>θ</a:t>
                </a:r>
                <a:r>
                  <a:rPr lang="es-MX" sz="1100" b="0" i="0" baseline="0">
                    <a:effectLst/>
                  </a:rPr>
                  <a:t>2 (en rad)</a:t>
                </a:r>
                <a:endParaRPr lang="es-MX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41087"/>
        <c:crosses val="autoZero"/>
        <c:crossBetween val="midCat"/>
      </c:valAx>
      <c:valAx>
        <c:axId val="76424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1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Aceleración</a:t>
            </a:r>
            <a:r>
              <a:rPr lang="en-US" baseline="0"/>
              <a:t> A</a:t>
            </a:r>
            <a:r>
              <a:rPr lang="en-US"/>
              <a:t>BA</a:t>
            </a:r>
          </a:p>
        </c:rich>
      </c:tx>
      <c:layout>
        <c:manualLayout>
          <c:xMode val="edge"/>
          <c:yMode val="edge"/>
          <c:x val="0.35762105786821013"/>
          <c:y val="3.7444722044806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Hoja1!$U$11:$U$371</c:f>
              <c:numCache>
                <c:formatCode>General</c:formatCode>
                <c:ptCount val="361"/>
                <c:pt idx="0">
                  <c:v>616.61756250000019</c:v>
                </c:pt>
                <c:pt idx="1">
                  <c:v>618.91872104048844</c:v>
                </c:pt>
                <c:pt idx="2">
                  <c:v>625.76926483279431</c:v>
                </c:pt>
                <c:pt idx="3">
                  <c:v>637.01606874763149</c:v>
                </c:pt>
                <c:pt idx="4">
                  <c:v>652.42145497912213</c:v>
                </c:pt>
                <c:pt idx="5">
                  <c:v>671.68525833593174</c:v>
                </c:pt>
                <c:pt idx="6">
                  <c:v>694.46894800477116</c:v>
                </c:pt>
                <c:pt idx="7">
                  <c:v>720.41800290393076</c:v>
                </c:pt>
                <c:pt idx="8">
                  <c:v>749.18012344082251</c:v>
                </c:pt>
                <c:pt idx="9">
                  <c:v>780.41836180527139</c:v>
                </c:pt>
                <c:pt idx="10">
                  <c:v>813.81939121156245</c:v>
                </c:pt>
                <c:pt idx="11">
                  <c:v>849.09776462885213</c:v>
                </c:pt>
                <c:pt idx="12">
                  <c:v>885.99721433723653</c:v>
                </c:pt>
                <c:pt idx="13">
                  <c:v>924.28997582370221</c:v>
                </c:pt>
                <c:pt idx="14">
                  <c:v>963.77492975329631</c:v>
                </c:pt>
                <c:pt idx="15">
                  <c:v>1004.2751412331961</c:v>
                </c:pt>
                <c:pt idx="16">
                  <c:v>1045.6351860321304</c:v>
                </c:pt>
                <c:pt idx="17">
                  <c:v>1087.7185061681191</c:v>
                </c:pt>
                <c:pt idx="18">
                  <c:v>1130.4049322312969</c:v>
                </c:pt>
                <c:pt idx="19">
                  <c:v>1173.5884396507461</c:v>
                </c:pt>
                <c:pt idx="20">
                  <c:v>1217.1751619707134</c:v>
                </c:pt>
                <c:pt idx="21">
                  <c:v>1261.0816581675106</c:v>
                </c:pt>
                <c:pt idx="22">
                  <c:v>1305.2334169645621</c:v>
                </c:pt>
                <c:pt idx="23">
                  <c:v>1349.5635745702707</c:v>
                </c:pt>
                <c:pt idx="24">
                  <c:v>1394.0118202624965</c:v>
                </c:pt>
                <c:pt idx="25">
                  <c:v>1438.523464809103</c:v>
                </c:pt>
                <c:pt idx="26">
                  <c:v>1483.0486486083212</c:v>
                </c:pt>
                <c:pt idx="27">
                  <c:v>1527.5416689041065</c:v>
                </c:pt>
                <c:pt idx="28">
                  <c:v>1571.9604080432796</c:v>
                </c:pt>
                <c:pt idx="29">
                  <c:v>1616.265847253984</c:v>
                </c:pt>
                <c:pt idx="30">
                  <c:v>1660.4216527205547</c:v>
                </c:pt>
                <c:pt idx="31">
                  <c:v>1704.3938227613869</c:v>
                </c:pt>
                <c:pt idx="32">
                  <c:v>1748.1503866774137</c:v>
                </c:pt>
                <c:pt idx="33">
                  <c:v>1791.661147344242</c:v>
                </c:pt>
                <c:pt idx="34">
                  <c:v>1834.8974608958547</c:v>
                </c:pt>
                <c:pt idx="35">
                  <c:v>1877.8320479204267</c:v>
                </c:pt>
                <c:pt idx="36">
                  <c:v>1920.4388314874977</c:v>
                </c:pt>
                <c:pt idx="37">
                  <c:v>1962.6927980766013</c:v>
                </c:pt>
                <c:pt idx="38">
                  <c:v>2004.5698781038818</c:v>
                </c:pt>
                <c:pt idx="39">
                  <c:v>2046.0468432654116</c:v>
                </c:pt>
                <c:pt idx="40">
                  <c:v>2087.1012183512657</c:v>
                </c:pt>
                <c:pt idx="41">
                  <c:v>2127.7112055474363</c:v>
                </c:pt>
                <c:pt idx="42">
                  <c:v>2167.8556195457386</c:v>
                </c:pt>
                <c:pt idx="43">
                  <c:v>2207.5138320350334</c:v>
                </c:pt>
                <c:pt idx="44">
                  <c:v>2246.6657243589812</c:v>
                </c:pt>
                <c:pt idx="45">
                  <c:v>2285.2916473030341</c:v>
                </c:pt>
                <c:pt idx="46">
                  <c:v>2323.3723871223683</c:v>
                </c:pt>
                <c:pt idx="47">
                  <c:v>2360.8891370476622</c:v>
                </c:pt>
                <c:pt idx="48">
                  <c:v>2397.8234736110767</c:v>
                </c:pt>
                <c:pt idx="49">
                  <c:v>2434.1573372236917</c:v>
                </c:pt>
                <c:pt idx="50">
                  <c:v>2469.8730165107777</c:v>
                </c:pt>
                <c:pt idx="51">
                  <c:v>2504.9531359748812</c:v>
                </c:pt>
                <c:pt idx="52">
                  <c:v>2539.3806466105125</c:v>
                </c:pt>
                <c:pt idx="53">
                  <c:v>2573.138819140031</c:v>
                </c:pt>
                <c:pt idx="54">
                  <c:v>2606.2112395792096</c:v>
                </c:pt>
                <c:pt idx="55">
                  <c:v>2638.5818068740687</c:v>
                </c:pt>
                <c:pt idx="56">
                  <c:v>2670.234732378879</c:v>
                </c:pt>
                <c:pt idx="57">
                  <c:v>2701.1545409693949</c:v>
                </c:pt>
                <c:pt idx="58">
                  <c:v>2731.326073606077</c:v>
                </c:pt>
                <c:pt idx="59">
                  <c:v>2760.7344911798018</c:v>
                </c:pt>
                <c:pt idx="60">
                  <c:v>2789.3652794878981</c:v>
                </c:pt>
                <c:pt idx="61">
                  <c:v>2817.2042552014486</c:v>
                </c:pt>
                <c:pt idx="62">
                  <c:v>2844.2375726962609</c:v>
                </c:pt>
                <c:pt idx="63">
                  <c:v>2870.4517316297365</c:v>
                </c:pt>
                <c:pt idx="64">
                  <c:v>2895.8335851545617</c:v>
                </c:pt>
                <c:pt idx="65">
                  <c:v>2920.3703486676122</c:v>
                </c:pt>
                <c:pt idx="66">
                  <c:v>2944.0496089991884</c:v>
                </c:pt>
                <c:pt idx="67">
                  <c:v>2966.8593339535391</c:v>
                </c:pt>
                <c:pt idx="68">
                  <c:v>2988.787882116907</c:v>
                </c:pt>
                <c:pt idx="69">
                  <c:v>3009.8240128541102</c:v>
                </c:pt>
                <c:pt idx="70">
                  <c:v>3029.9568964189107</c:v>
                </c:pt>
                <c:pt idx="71">
                  <c:v>3049.1761241074755</c:v>
                </c:pt>
                <c:pt idx="72">
                  <c:v>3067.4717183878338</c:v>
                </c:pt>
                <c:pt idx="73">
                  <c:v>3084.8341429417515</c:v>
                </c:pt>
                <c:pt idx="74">
                  <c:v>3101.2543125586894</c:v>
                </c:pt>
                <c:pt idx="75">
                  <c:v>3116.7236028246748</c:v>
                </c:pt>
                <c:pt idx="76">
                  <c:v>3131.2338595519714</c:v>
                </c:pt>
                <c:pt idx="77">
                  <c:v>3144.7774078984357</c:v>
                </c:pt>
                <c:pt idx="78">
                  <c:v>3157.3470611283583</c:v>
                </c:pt>
                <c:pt idx="79">
                  <c:v>3168.9361289695644</c:v>
                </c:pt>
                <c:pt idx="80">
                  <c:v>3179.5384255244435</c:v>
                </c:pt>
                <c:pt idx="81">
                  <c:v>3189.1482766955642</c:v>
                </c:pt>
                <c:pt idx="82">
                  <c:v>3197.7605270893964</c:v>
                </c:pt>
                <c:pt idx="83">
                  <c:v>3205.3705463648066</c:v>
                </c:pt>
                <c:pt idx="84">
                  <c:v>3211.9742349958447</c:v>
                </c:pt>
                <c:pt idx="85">
                  <c:v>3217.568029421554</c:v>
                </c:pt>
                <c:pt idx="86">
                  <c:v>3222.1489065585474</c:v>
                </c:pt>
                <c:pt idx="87">
                  <c:v>3225.7143876552705</c:v>
                </c:pt>
                <c:pt idx="88">
                  <c:v>3228.262541470041</c:v>
                </c:pt>
                <c:pt idx="89">
                  <c:v>3229.7919867581491</c:v>
                </c:pt>
                <c:pt idx="90">
                  <c:v>3230.3018940565853</c:v>
                </c:pt>
                <c:pt idx="91">
                  <c:v>3229.7919867581491</c:v>
                </c:pt>
                <c:pt idx="92">
                  <c:v>3228.262541470041</c:v>
                </c:pt>
                <c:pt idx="93">
                  <c:v>3225.7143876552705</c:v>
                </c:pt>
                <c:pt idx="94">
                  <c:v>3222.1489065585474</c:v>
                </c:pt>
                <c:pt idx="95">
                  <c:v>3217.568029421554</c:v>
                </c:pt>
                <c:pt idx="96">
                  <c:v>3211.9742349958447</c:v>
                </c:pt>
                <c:pt idx="97">
                  <c:v>3205.3705463648066</c:v>
                </c:pt>
                <c:pt idx="98">
                  <c:v>3197.7605270893964</c:v>
                </c:pt>
                <c:pt idx="99">
                  <c:v>3189.1482766955633</c:v>
                </c:pt>
                <c:pt idx="100">
                  <c:v>3179.5384255244439</c:v>
                </c:pt>
                <c:pt idx="101">
                  <c:v>3168.9361289695644</c:v>
                </c:pt>
                <c:pt idx="102">
                  <c:v>3157.3470611283592</c:v>
                </c:pt>
                <c:pt idx="103">
                  <c:v>3144.7774078984357</c:v>
                </c:pt>
                <c:pt idx="104">
                  <c:v>3131.2338595519714</c:v>
                </c:pt>
                <c:pt idx="105">
                  <c:v>3116.7236028246748</c:v>
                </c:pt>
                <c:pt idx="106">
                  <c:v>3101.2543125586894</c:v>
                </c:pt>
                <c:pt idx="107">
                  <c:v>3084.8341429417524</c:v>
                </c:pt>
                <c:pt idx="108">
                  <c:v>3067.4717183878338</c:v>
                </c:pt>
                <c:pt idx="109">
                  <c:v>3049.176124107476</c:v>
                </c:pt>
                <c:pt idx="110">
                  <c:v>3029.9568964189116</c:v>
                </c:pt>
                <c:pt idx="111">
                  <c:v>3009.8240128541102</c:v>
                </c:pt>
                <c:pt idx="112">
                  <c:v>2988.787882116907</c:v>
                </c:pt>
                <c:pt idx="113">
                  <c:v>2966.8593339535391</c:v>
                </c:pt>
                <c:pt idx="114">
                  <c:v>2944.0496089991893</c:v>
                </c:pt>
                <c:pt idx="115">
                  <c:v>2920.3703486676122</c:v>
                </c:pt>
                <c:pt idx="116">
                  <c:v>2895.8335851545612</c:v>
                </c:pt>
                <c:pt idx="117">
                  <c:v>2870.451731629737</c:v>
                </c:pt>
                <c:pt idx="118">
                  <c:v>2844.2375726962614</c:v>
                </c:pt>
                <c:pt idx="119">
                  <c:v>2817.2042552014495</c:v>
                </c:pt>
                <c:pt idx="120">
                  <c:v>2789.3652794878981</c:v>
                </c:pt>
                <c:pt idx="121">
                  <c:v>2760.7344911798023</c:v>
                </c:pt>
                <c:pt idx="122">
                  <c:v>2731.3260736060774</c:v>
                </c:pt>
                <c:pt idx="123">
                  <c:v>2701.1545409693949</c:v>
                </c:pt>
                <c:pt idx="124">
                  <c:v>2670.234732378879</c:v>
                </c:pt>
                <c:pt idx="125">
                  <c:v>2638.5818068740691</c:v>
                </c:pt>
                <c:pt idx="126">
                  <c:v>2606.2112395792096</c:v>
                </c:pt>
                <c:pt idx="127">
                  <c:v>2573.1388191400301</c:v>
                </c:pt>
                <c:pt idx="128">
                  <c:v>2539.3806466105125</c:v>
                </c:pt>
                <c:pt idx="129">
                  <c:v>2504.9531359748821</c:v>
                </c:pt>
                <c:pt idx="130">
                  <c:v>2469.8730165107777</c:v>
                </c:pt>
                <c:pt idx="131">
                  <c:v>2434.1573372236903</c:v>
                </c:pt>
                <c:pt idx="132">
                  <c:v>2397.8234736110776</c:v>
                </c:pt>
                <c:pt idx="133">
                  <c:v>2360.8891370476631</c:v>
                </c:pt>
                <c:pt idx="134">
                  <c:v>2323.3723871223688</c:v>
                </c:pt>
                <c:pt idx="135">
                  <c:v>2285.2916473030346</c:v>
                </c:pt>
                <c:pt idx="136">
                  <c:v>2246.6657243589812</c:v>
                </c:pt>
                <c:pt idx="137">
                  <c:v>2207.5138320350338</c:v>
                </c:pt>
                <c:pt idx="138">
                  <c:v>2167.8556195457386</c:v>
                </c:pt>
                <c:pt idx="139">
                  <c:v>2127.7112055474363</c:v>
                </c:pt>
                <c:pt idx="140">
                  <c:v>2087.1012183512671</c:v>
                </c:pt>
                <c:pt idx="141">
                  <c:v>2046.0468432654129</c:v>
                </c:pt>
                <c:pt idx="142">
                  <c:v>2004.5698781038827</c:v>
                </c:pt>
                <c:pt idx="143">
                  <c:v>1962.6927980766009</c:v>
                </c:pt>
                <c:pt idx="144">
                  <c:v>1920.438831487498</c:v>
                </c:pt>
                <c:pt idx="145">
                  <c:v>1877.8320479204272</c:v>
                </c:pt>
                <c:pt idx="146">
                  <c:v>1834.8974608958547</c:v>
                </c:pt>
                <c:pt idx="147">
                  <c:v>1791.6611473442417</c:v>
                </c:pt>
                <c:pt idx="148">
                  <c:v>1748.1503866774137</c:v>
                </c:pt>
                <c:pt idx="149">
                  <c:v>1704.3938227613874</c:v>
                </c:pt>
                <c:pt idx="150">
                  <c:v>1660.4216527205547</c:v>
                </c:pt>
                <c:pt idx="151">
                  <c:v>1616.2658472539842</c:v>
                </c:pt>
                <c:pt idx="152">
                  <c:v>1571.9604080432805</c:v>
                </c:pt>
                <c:pt idx="153">
                  <c:v>1527.5416689041069</c:v>
                </c:pt>
                <c:pt idx="154">
                  <c:v>1483.0486486083207</c:v>
                </c:pt>
                <c:pt idx="155">
                  <c:v>1438.5234648091032</c:v>
                </c:pt>
                <c:pt idx="156">
                  <c:v>1394.0118202624974</c:v>
                </c:pt>
                <c:pt idx="157">
                  <c:v>1349.5635745702718</c:v>
                </c:pt>
                <c:pt idx="158">
                  <c:v>1305.2334169645626</c:v>
                </c:pt>
                <c:pt idx="159">
                  <c:v>1261.0816581675103</c:v>
                </c:pt>
                <c:pt idx="160">
                  <c:v>1217.1751619707138</c:v>
                </c:pt>
                <c:pt idx="161">
                  <c:v>1173.588439650747</c:v>
                </c:pt>
                <c:pt idx="162">
                  <c:v>1130.4049322312972</c:v>
                </c:pt>
                <c:pt idx="163">
                  <c:v>1087.7185061681198</c:v>
                </c:pt>
                <c:pt idx="164">
                  <c:v>1045.6351860321317</c:v>
                </c:pt>
                <c:pt idx="165">
                  <c:v>1004.2751412331966</c:v>
                </c:pt>
                <c:pt idx="166">
                  <c:v>963.77492975329631</c:v>
                </c:pt>
                <c:pt idx="167">
                  <c:v>924.28997582370164</c:v>
                </c:pt>
                <c:pt idx="168">
                  <c:v>885.99721433723653</c:v>
                </c:pt>
                <c:pt idx="169">
                  <c:v>849.09776462885247</c:v>
                </c:pt>
                <c:pt idx="170">
                  <c:v>813.81939121156233</c:v>
                </c:pt>
                <c:pt idx="171">
                  <c:v>780.41836180527139</c:v>
                </c:pt>
                <c:pt idx="172">
                  <c:v>749.18012344082319</c:v>
                </c:pt>
                <c:pt idx="173">
                  <c:v>720.41800290393087</c:v>
                </c:pt>
                <c:pt idx="174">
                  <c:v>694.46894800477162</c:v>
                </c:pt>
                <c:pt idx="175">
                  <c:v>671.68525833593242</c:v>
                </c:pt>
                <c:pt idx="176">
                  <c:v>652.42145497912236</c:v>
                </c:pt>
                <c:pt idx="177">
                  <c:v>637.01606874763149</c:v>
                </c:pt>
                <c:pt idx="178">
                  <c:v>625.76926483279431</c:v>
                </c:pt>
                <c:pt idx="179">
                  <c:v>618.91872104048844</c:v>
                </c:pt>
                <c:pt idx="180">
                  <c:v>616.61756250000019</c:v>
                </c:pt>
                <c:pt idx="181">
                  <c:v>618.91872104048844</c:v>
                </c:pt>
                <c:pt idx="182">
                  <c:v>625.76926483279442</c:v>
                </c:pt>
                <c:pt idx="183">
                  <c:v>637.01606874763127</c:v>
                </c:pt>
                <c:pt idx="184">
                  <c:v>652.42145497912156</c:v>
                </c:pt>
                <c:pt idx="185">
                  <c:v>671.68525833593151</c:v>
                </c:pt>
                <c:pt idx="186">
                  <c:v>694.46894800477071</c:v>
                </c:pt>
                <c:pt idx="187">
                  <c:v>720.41800290393132</c:v>
                </c:pt>
                <c:pt idx="188">
                  <c:v>749.18012344082263</c:v>
                </c:pt>
                <c:pt idx="189">
                  <c:v>780.41836180527116</c:v>
                </c:pt>
                <c:pt idx="190">
                  <c:v>813.8193912115629</c:v>
                </c:pt>
                <c:pt idx="191">
                  <c:v>849.09776462885179</c:v>
                </c:pt>
                <c:pt idx="192">
                  <c:v>885.99721433723585</c:v>
                </c:pt>
                <c:pt idx="193">
                  <c:v>924.28997582370221</c:v>
                </c:pt>
                <c:pt idx="194">
                  <c:v>963.77492975329596</c:v>
                </c:pt>
                <c:pt idx="195">
                  <c:v>1004.2751412331952</c:v>
                </c:pt>
                <c:pt idx="196">
                  <c:v>1045.6351860321304</c:v>
                </c:pt>
                <c:pt idx="197">
                  <c:v>1087.7185061681184</c:v>
                </c:pt>
                <c:pt idx="198">
                  <c:v>1130.4049322312981</c:v>
                </c:pt>
                <c:pt idx="199">
                  <c:v>1173.5884396507461</c:v>
                </c:pt>
                <c:pt idx="200">
                  <c:v>1217.1751619707134</c:v>
                </c:pt>
                <c:pt idx="201">
                  <c:v>1261.0816581675115</c:v>
                </c:pt>
                <c:pt idx="202">
                  <c:v>1305.2334169645624</c:v>
                </c:pt>
                <c:pt idx="203">
                  <c:v>1349.5635745702702</c:v>
                </c:pt>
                <c:pt idx="204">
                  <c:v>1394.011820262496</c:v>
                </c:pt>
                <c:pt idx="205">
                  <c:v>1438.5234648091027</c:v>
                </c:pt>
                <c:pt idx="206">
                  <c:v>1483.0486486083203</c:v>
                </c:pt>
                <c:pt idx="207">
                  <c:v>1527.5416689041053</c:v>
                </c:pt>
                <c:pt idx="208">
                  <c:v>1571.9604080432796</c:v>
                </c:pt>
                <c:pt idx="209">
                  <c:v>1616.265847253984</c:v>
                </c:pt>
                <c:pt idx="210">
                  <c:v>1660.4216527205554</c:v>
                </c:pt>
                <c:pt idx="211">
                  <c:v>1704.3938227613871</c:v>
                </c:pt>
                <c:pt idx="212">
                  <c:v>1748.1503866774135</c:v>
                </c:pt>
                <c:pt idx="213">
                  <c:v>1791.661147344242</c:v>
                </c:pt>
                <c:pt idx="214">
                  <c:v>1834.8974608958545</c:v>
                </c:pt>
                <c:pt idx="215">
                  <c:v>1877.832047920426</c:v>
                </c:pt>
                <c:pt idx="216">
                  <c:v>1920.4388314874977</c:v>
                </c:pt>
                <c:pt idx="217">
                  <c:v>1962.6927980766011</c:v>
                </c:pt>
                <c:pt idx="218">
                  <c:v>2004.5698781038809</c:v>
                </c:pt>
                <c:pt idx="219">
                  <c:v>2046.0468432654125</c:v>
                </c:pt>
                <c:pt idx="220">
                  <c:v>2087.1012183512657</c:v>
                </c:pt>
                <c:pt idx="221">
                  <c:v>2127.7112055474372</c:v>
                </c:pt>
                <c:pt idx="222">
                  <c:v>2167.8556195457386</c:v>
                </c:pt>
                <c:pt idx="223">
                  <c:v>2207.5138320350329</c:v>
                </c:pt>
                <c:pt idx="224">
                  <c:v>2246.6657243589816</c:v>
                </c:pt>
                <c:pt idx="225">
                  <c:v>2285.2916473030341</c:v>
                </c:pt>
                <c:pt idx="226">
                  <c:v>2323.3723871223683</c:v>
                </c:pt>
                <c:pt idx="227">
                  <c:v>2360.8891370476604</c:v>
                </c:pt>
                <c:pt idx="228">
                  <c:v>2397.8234736110767</c:v>
                </c:pt>
                <c:pt idx="229">
                  <c:v>2434.1573372236899</c:v>
                </c:pt>
                <c:pt idx="230">
                  <c:v>2469.8730165107768</c:v>
                </c:pt>
                <c:pt idx="231">
                  <c:v>2504.9531359748826</c:v>
                </c:pt>
                <c:pt idx="232">
                  <c:v>2539.3806466105129</c:v>
                </c:pt>
                <c:pt idx="233">
                  <c:v>2573.138819140031</c:v>
                </c:pt>
                <c:pt idx="234">
                  <c:v>2606.2112395792096</c:v>
                </c:pt>
                <c:pt idx="235">
                  <c:v>2638.5818068740682</c:v>
                </c:pt>
                <c:pt idx="236">
                  <c:v>2670.2347323788781</c:v>
                </c:pt>
                <c:pt idx="237">
                  <c:v>2701.1545409693958</c:v>
                </c:pt>
                <c:pt idx="238">
                  <c:v>2731.3260736060765</c:v>
                </c:pt>
                <c:pt idx="239">
                  <c:v>2760.7344911798018</c:v>
                </c:pt>
                <c:pt idx="240">
                  <c:v>2789.3652794878972</c:v>
                </c:pt>
                <c:pt idx="241">
                  <c:v>2817.20425520145</c:v>
                </c:pt>
                <c:pt idx="242">
                  <c:v>2844.2375726962609</c:v>
                </c:pt>
                <c:pt idx="243">
                  <c:v>2870.4517316297361</c:v>
                </c:pt>
                <c:pt idx="244">
                  <c:v>2895.8335851545612</c:v>
                </c:pt>
                <c:pt idx="245">
                  <c:v>2920.3703486676118</c:v>
                </c:pt>
                <c:pt idx="246">
                  <c:v>2944.0496089991893</c:v>
                </c:pt>
                <c:pt idx="247">
                  <c:v>2966.8593339535387</c:v>
                </c:pt>
                <c:pt idx="248">
                  <c:v>2988.787882116907</c:v>
                </c:pt>
                <c:pt idx="249">
                  <c:v>3009.8240128541106</c:v>
                </c:pt>
                <c:pt idx="250">
                  <c:v>3029.9568964189107</c:v>
                </c:pt>
                <c:pt idx="251">
                  <c:v>3049.176124107476</c:v>
                </c:pt>
                <c:pt idx="252">
                  <c:v>3067.4717183878333</c:v>
                </c:pt>
                <c:pt idx="253">
                  <c:v>3084.8341429417515</c:v>
                </c:pt>
                <c:pt idx="254">
                  <c:v>3101.2543125586903</c:v>
                </c:pt>
                <c:pt idx="255">
                  <c:v>3116.7236028246748</c:v>
                </c:pt>
                <c:pt idx="256">
                  <c:v>3131.2338595519714</c:v>
                </c:pt>
                <c:pt idx="257">
                  <c:v>3144.7774078984366</c:v>
                </c:pt>
                <c:pt idx="258">
                  <c:v>3157.3470611283583</c:v>
                </c:pt>
                <c:pt idx="259">
                  <c:v>3168.9361289695639</c:v>
                </c:pt>
                <c:pt idx="260">
                  <c:v>3179.5384255244439</c:v>
                </c:pt>
                <c:pt idx="261">
                  <c:v>3189.1482766955623</c:v>
                </c:pt>
                <c:pt idx="262">
                  <c:v>3197.7605270893964</c:v>
                </c:pt>
                <c:pt idx="263">
                  <c:v>3205.3705463648075</c:v>
                </c:pt>
                <c:pt idx="264">
                  <c:v>3211.9742349958456</c:v>
                </c:pt>
                <c:pt idx="265">
                  <c:v>3217.568029421554</c:v>
                </c:pt>
                <c:pt idx="266">
                  <c:v>3222.1489065585474</c:v>
                </c:pt>
                <c:pt idx="267">
                  <c:v>3225.71438765527</c:v>
                </c:pt>
                <c:pt idx="268">
                  <c:v>3228.2625414700397</c:v>
                </c:pt>
                <c:pt idx="269">
                  <c:v>3229.7919867581491</c:v>
                </c:pt>
                <c:pt idx="270">
                  <c:v>3230.3018940565858</c:v>
                </c:pt>
                <c:pt idx="271">
                  <c:v>3229.7919867581491</c:v>
                </c:pt>
                <c:pt idx="272">
                  <c:v>3228.2625414700401</c:v>
                </c:pt>
                <c:pt idx="273">
                  <c:v>3225.71438765527</c:v>
                </c:pt>
                <c:pt idx="274">
                  <c:v>3222.1489065585479</c:v>
                </c:pt>
                <c:pt idx="275">
                  <c:v>3217.568029421554</c:v>
                </c:pt>
                <c:pt idx="276">
                  <c:v>3211.9742349958456</c:v>
                </c:pt>
                <c:pt idx="277">
                  <c:v>3205.3705463648066</c:v>
                </c:pt>
                <c:pt idx="278">
                  <c:v>3197.7605270893964</c:v>
                </c:pt>
                <c:pt idx="279">
                  <c:v>3189.1482766955623</c:v>
                </c:pt>
                <c:pt idx="280">
                  <c:v>3179.5384255244439</c:v>
                </c:pt>
                <c:pt idx="281">
                  <c:v>3168.9361289695639</c:v>
                </c:pt>
                <c:pt idx="282">
                  <c:v>3157.3470611283592</c:v>
                </c:pt>
                <c:pt idx="283">
                  <c:v>3144.7774078984366</c:v>
                </c:pt>
                <c:pt idx="284">
                  <c:v>3131.2338595519714</c:v>
                </c:pt>
                <c:pt idx="285">
                  <c:v>3116.7236028246739</c:v>
                </c:pt>
                <c:pt idx="286">
                  <c:v>3101.2543125586894</c:v>
                </c:pt>
                <c:pt idx="287">
                  <c:v>3084.8341429417524</c:v>
                </c:pt>
                <c:pt idx="288">
                  <c:v>3067.4717183878333</c:v>
                </c:pt>
                <c:pt idx="289">
                  <c:v>3049.1761241074764</c:v>
                </c:pt>
                <c:pt idx="290">
                  <c:v>3029.9568964189125</c:v>
                </c:pt>
                <c:pt idx="291">
                  <c:v>3009.824012854112</c:v>
                </c:pt>
                <c:pt idx="292">
                  <c:v>2988.787882116907</c:v>
                </c:pt>
                <c:pt idx="293">
                  <c:v>2966.8593339535387</c:v>
                </c:pt>
                <c:pt idx="294">
                  <c:v>2944.0496089991875</c:v>
                </c:pt>
                <c:pt idx="295">
                  <c:v>2920.3703486676127</c:v>
                </c:pt>
                <c:pt idx="296">
                  <c:v>2895.8335851545617</c:v>
                </c:pt>
                <c:pt idx="297">
                  <c:v>2870.4517316297365</c:v>
                </c:pt>
                <c:pt idx="298">
                  <c:v>2844.2375726962609</c:v>
                </c:pt>
                <c:pt idx="299">
                  <c:v>2817.2042552014491</c:v>
                </c:pt>
                <c:pt idx="300">
                  <c:v>2789.3652794878981</c:v>
                </c:pt>
                <c:pt idx="301">
                  <c:v>2760.7344911798027</c:v>
                </c:pt>
                <c:pt idx="302">
                  <c:v>2731.3260736060788</c:v>
                </c:pt>
                <c:pt idx="303">
                  <c:v>2701.1545409693972</c:v>
                </c:pt>
                <c:pt idx="304">
                  <c:v>2670.234732378879</c:v>
                </c:pt>
                <c:pt idx="305">
                  <c:v>2638.5818068740687</c:v>
                </c:pt>
                <c:pt idx="306">
                  <c:v>2606.2112395792096</c:v>
                </c:pt>
                <c:pt idx="307">
                  <c:v>2573.1388191400315</c:v>
                </c:pt>
                <c:pt idx="308">
                  <c:v>2539.3806466105111</c:v>
                </c:pt>
                <c:pt idx="309">
                  <c:v>2504.9531359748817</c:v>
                </c:pt>
                <c:pt idx="310">
                  <c:v>2469.8730165107777</c:v>
                </c:pt>
                <c:pt idx="311">
                  <c:v>2434.1573372236917</c:v>
                </c:pt>
                <c:pt idx="312">
                  <c:v>2397.8234736110785</c:v>
                </c:pt>
                <c:pt idx="313">
                  <c:v>2360.8891370476636</c:v>
                </c:pt>
                <c:pt idx="314">
                  <c:v>2323.3723871223701</c:v>
                </c:pt>
                <c:pt idx="315">
                  <c:v>2285.291647303035</c:v>
                </c:pt>
                <c:pt idx="316">
                  <c:v>2246.665724358983</c:v>
                </c:pt>
                <c:pt idx="317">
                  <c:v>2207.5138320350329</c:v>
                </c:pt>
                <c:pt idx="318">
                  <c:v>2167.8556195457386</c:v>
                </c:pt>
                <c:pt idx="319">
                  <c:v>2127.7112055474372</c:v>
                </c:pt>
                <c:pt idx="320">
                  <c:v>2087.1012183512676</c:v>
                </c:pt>
                <c:pt idx="321">
                  <c:v>2046.0468432654136</c:v>
                </c:pt>
                <c:pt idx="322">
                  <c:v>2004.5698781038839</c:v>
                </c:pt>
                <c:pt idx="323">
                  <c:v>1962.6927980766015</c:v>
                </c:pt>
                <c:pt idx="324">
                  <c:v>1920.4388314874991</c:v>
                </c:pt>
                <c:pt idx="325">
                  <c:v>1877.8320479204281</c:v>
                </c:pt>
                <c:pt idx="326">
                  <c:v>1834.8974608958565</c:v>
                </c:pt>
                <c:pt idx="327">
                  <c:v>1791.661147344242</c:v>
                </c:pt>
                <c:pt idx="328">
                  <c:v>1748.1503866774165</c:v>
                </c:pt>
                <c:pt idx="329">
                  <c:v>1704.3938227613876</c:v>
                </c:pt>
                <c:pt idx="330">
                  <c:v>1660.4216527205558</c:v>
                </c:pt>
                <c:pt idx="331">
                  <c:v>1616.2658472539836</c:v>
                </c:pt>
                <c:pt idx="332">
                  <c:v>1571.9604080432796</c:v>
                </c:pt>
                <c:pt idx="333">
                  <c:v>1527.5416689041074</c:v>
                </c:pt>
                <c:pt idx="334">
                  <c:v>1483.0486486083198</c:v>
                </c:pt>
                <c:pt idx="335">
                  <c:v>1438.5234648091048</c:v>
                </c:pt>
                <c:pt idx="336">
                  <c:v>1394.0118202624969</c:v>
                </c:pt>
                <c:pt idx="337">
                  <c:v>1349.5635745702737</c:v>
                </c:pt>
                <c:pt idx="338">
                  <c:v>1305.2334169645635</c:v>
                </c:pt>
                <c:pt idx="339">
                  <c:v>1261.0816581675122</c:v>
                </c:pt>
                <c:pt idx="340">
                  <c:v>1217.1751619707131</c:v>
                </c:pt>
                <c:pt idx="341">
                  <c:v>1173.5884396507483</c:v>
                </c:pt>
                <c:pt idx="342">
                  <c:v>1130.4049322312976</c:v>
                </c:pt>
                <c:pt idx="343">
                  <c:v>1087.7185061681182</c:v>
                </c:pt>
                <c:pt idx="344">
                  <c:v>1045.6351860321322</c:v>
                </c:pt>
                <c:pt idx="345">
                  <c:v>1004.2751412331961</c:v>
                </c:pt>
                <c:pt idx="346">
                  <c:v>963.77492975329687</c:v>
                </c:pt>
                <c:pt idx="347">
                  <c:v>924.289975823703</c:v>
                </c:pt>
                <c:pt idx="348">
                  <c:v>885.99721433723778</c:v>
                </c:pt>
                <c:pt idx="349">
                  <c:v>849.09776462885179</c:v>
                </c:pt>
                <c:pt idx="350">
                  <c:v>813.81939121156438</c:v>
                </c:pt>
                <c:pt idx="351">
                  <c:v>780.41836180527173</c:v>
                </c:pt>
                <c:pt idx="352">
                  <c:v>749.18012344082342</c:v>
                </c:pt>
                <c:pt idx="353">
                  <c:v>720.41800290393201</c:v>
                </c:pt>
                <c:pt idx="354">
                  <c:v>694.46894800477116</c:v>
                </c:pt>
                <c:pt idx="355">
                  <c:v>671.68525833593208</c:v>
                </c:pt>
                <c:pt idx="356">
                  <c:v>652.42145497912145</c:v>
                </c:pt>
                <c:pt idx="357">
                  <c:v>637.01606874763195</c:v>
                </c:pt>
                <c:pt idx="358">
                  <c:v>625.76926483279431</c:v>
                </c:pt>
                <c:pt idx="359">
                  <c:v>618.91872104048878</c:v>
                </c:pt>
                <c:pt idx="360">
                  <c:v>616.61756250000019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5E-476D-B647-46750977F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849775"/>
        <c:axId val="726844975"/>
      </c:scatterChart>
      <c:valAx>
        <c:axId val="72684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</a:rPr>
                  <a:t>θ</a:t>
                </a:r>
                <a:r>
                  <a:rPr lang="es-MX" sz="1100" b="0" i="0" baseline="0">
                    <a:effectLst/>
                  </a:rPr>
                  <a:t>2 (en rad)</a:t>
                </a:r>
                <a:endParaRPr lang="es-MX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44975"/>
        <c:crosses val="autoZero"/>
        <c:crossBetween val="midCat"/>
      </c:valAx>
      <c:valAx>
        <c:axId val="72684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mm/sÞ2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4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latin typeface="+mn-lt"/>
                <a:ea typeface="+mn-ea"/>
                <a:cs typeface="+mn-cs"/>
              </a:rPr>
              <a:t>Aceleración angular </a:t>
            </a:r>
            <a:r>
              <a:rPr lang="el-GR" baseline="0">
                <a:latin typeface="+mn-lt"/>
                <a:ea typeface="+mn-ea"/>
                <a:cs typeface="+mn-cs"/>
              </a:rPr>
              <a:t>α</a:t>
            </a:r>
            <a:r>
              <a:rPr lang="es-MX" baseline="0">
                <a:latin typeface="+mn-lt"/>
                <a:ea typeface="+mn-ea"/>
                <a:cs typeface="+mn-cs"/>
              </a:rPr>
              <a:t>3</a:t>
            </a:r>
            <a:r>
              <a:rPr lang="es-MX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α3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Hoja1!$N$11:$N$371</c:f>
              <c:numCache>
                <c:formatCode>General</c:formatCode>
                <c:ptCount val="361"/>
                <c:pt idx="0">
                  <c:v>-4.7215503372899665E-16</c:v>
                </c:pt>
                <c:pt idx="1">
                  <c:v>0.3461061106724172</c:v>
                </c:pt>
                <c:pt idx="2">
                  <c:v>0.69211790668533002</c:v>
                </c:pt>
                <c:pt idx="3">
                  <c:v>1.0379410734310375</c:v>
                </c:pt>
                <c:pt idx="4">
                  <c:v>1.3834812964711338</c:v>
                </c:pt>
                <c:pt idx="5">
                  <c:v>1.7286442617852817</c:v>
                </c:pt>
                <c:pt idx="6">
                  <c:v>2.073335656216615</c:v>
                </c:pt>
                <c:pt idx="7">
                  <c:v>2.4174611681788019</c:v>
                </c:pt>
                <c:pt idx="8">
                  <c:v>2.7609264886893303</c:v>
                </c:pt>
                <c:pt idx="9">
                  <c:v>3.1036373127930528</c:v>
                </c:pt>
                <c:pt idx="10">
                  <c:v>3.4454993414392883</c:v>
                </c:pt>
                <c:pt idx="11">
                  <c:v>3.7864182838750735</c:v>
                </c:pt>
                <c:pt idx="12">
                  <c:v>4.1262998606161272</c:v>
                </c:pt>
                <c:pt idx="13">
                  <c:v>4.4650498070561842</c:v>
                </c:pt>
                <c:pt idx="14">
                  <c:v>4.8025738777740923</c:v>
                </c:pt>
                <c:pt idx="15">
                  <c:v>5.1387778515968696</c:v>
                </c:pt>
                <c:pt idx="16">
                  <c:v>5.4735675374754553</c:v>
                </c:pt>
                <c:pt idx="17">
                  <c:v>5.8068487812283802</c:v>
                </c:pt>
                <c:pt idx="18">
                  <c:v>6.1385274732069162</c:v>
                </c:pt>
                <c:pt idx="19">
                  <c:v>6.468509556933502</c:v>
                </c:pt>
                <c:pt idx="20">
                  <c:v>6.7967010387631932</c:v>
                </c:pt>
                <c:pt idx="21">
                  <c:v>7.1230079986159929</c:v>
                </c:pt>
                <c:pt idx="22">
                  <c:v>7.4473366018255494</c:v>
                </c:pt>
                <c:pt idx="23">
                  <c:v>7.7695931121474562</c:v>
                </c:pt>
                <c:pt idx="24">
                  <c:v>8.0896839059678758</c:v>
                </c:pt>
                <c:pt idx="25">
                  <c:v>8.4075154877505565</c:v>
                </c:pt>
                <c:pt idx="26">
                  <c:v>8.7229945067575603</c:v>
                </c:pt>
                <c:pt idx="27">
                  <c:v>9.0360277750761</c:v>
                </c:pt>
                <c:pt idx="28">
                  <c:v>9.346522286980818</c:v>
                </c:pt>
                <c:pt idx="29">
                  <c:v>9.6543852396576053</c:v>
                </c:pt>
                <c:pt idx="30">
                  <c:v>9.9595240553117854</c:v>
                </c:pt>
                <c:pt idx="31">
                  <c:v>10.261846404679911</c:v>
                </c:pt>
                <c:pt idx="32">
                  <c:v>10.56126023196088</c:v>
                </c:pt>
                <c:pt idx="33">
                  <c:v>10.857673781178256</c:v>
                </c:pt>
                <c:pt idx="34">
                  <c:v>11.150995623981862</c:v>
                </c:pt>
                <c:pt idx="35">
                  <c:v>11.441134688892614</c:v>
                </c:pt>
                <c:pt idx="36">
                  <c:v>11.728000291990552</c:v>
                </c:pt>
                <c:pt idx="37">
                  <c:v>12.011502169041616</c:v>
                </c:pt>
                <c:pt idx="38">
                  <c:v>12.291550509054602</c:v>
                </c:pt>
                <c:pt idx="39">
                  <c:v>12.568055989255024</c:v>
                </c:pt>
                <c:pt idx="40">
                  <c:v>12.840929811458293</c:v>
                </c:pt>
                <c:pt idx="41">
                  <c:v>13.110083739819869</c:v>
                </c:pt>
                <c:pt idx="42">
                  <c:v>13.375430139935517</c:v>
                </c:pt>
                <c:pt idx="43">
                  <c:v>13.636882019259851</c:v>
                </c:pt>
                <c:pt idx="44">
                  <c:v>13.894353068806845</c:v>
                </c:pt>
                <c:pt idx="45">
                  <c:v>14.14775770609098</c:v>
                </c:pt>
                <c:pt idx="46">
                  <c:v>14.397011119262954</c:v>
                </c:pt>
                <c:pt idx="47">
                  <c:v>14.642029312389202</c:v>
                </c:pt>
                <c:pt idx="48">
                  <c:v>14.882729151819445</c:v>
                </c:pt>
                <c:pt idx="49">
                  <c:v>15.119028413582036</c:v>
                </c:pt>
                <c:pt idx="50">
                  <c:v>15.350845831741834</c:v>
                </c:pt>
                <c:pt idx="51">
                  <c:v>15.57810114765118</c:v>
                </c:pt>
                <c:pt idx="52">
                  <c:v>15.800715160019536</c:v>
                </c:pt>
                <c:pt idx="53">
                  <c:v>16.018609775723313</c:v>
                </c:pt>
                <c:pt idx="54">
                  <c:v>16.231708061273064</c:v>
                </c:pt>
                <c:pt idx="55">
                  <c:v>16.439934294850914</c:v>
                </c:pt>
                <c:pt idx="56">
                  <c:v>16.643214018827454</c:v>
                </c:pt>
                <c:pt idx="57">
                  <c:v>16.841474092663397</c:v>
                </c:pt>
                <c:pt idx="58">
                  <c:v>17.034642746097862</c:v>
                </c:pt>
                <c:pt idx="59">
                  <c:v>17.222649632521719</c:v>
                </c:pt>
                <c:pt idx="60">
                  <c:v>17.405425882431718</c:v>
                </c:pt>
                <c:pt idx="61">
                  <c:v>17.582904156858</c:v>
                </c:pt>
                <c:pt idx="62">
                  <c:v>17.755018700655455</c:v>
                </c:pt>
                <c:pt idx="63">
                  <c:v>17.921705395547022</c:v>
                </c:pt>
                <c:pt idx="64">
                  <c:v>18.082901812805435</c:v>
                </c:pt>
                <c:pt idx="65">
                  <c:v>18.238547265458237</c:v>
                </c:pt>
                <c:pt idx="66">
                  <c:v>18.388582859900062</c:v>
                </c:pt>
                <c:pt idx="67">
                  <c:v>18.532951546795243</c:v>
                </c:pt>
                <c:pt idx="68">
                  <c:v>18.671598171153519</c:v>
                </c:pt>
                <c:pt idx="69">
                  <c:v>18.804469521461947</c:v>
                </c:pt>
                <c:pt idx="70">
                  <c:v>18.931514377756123</c:v>
                </c:pt>
                <c:pt idx="71">
                  <c:v>19.05268355851527</c:v>
                </c:pt>
                <c:pt idx="72">
                  <c:v>19.167929966266598</c:v>
                </c:pt>
                <c:pt idx="73">
                  <c:v>19.277208631786451</c:v>
                </c:pt>
                <c:pt idx="74">
                  <c:v>19.380476756787623</c:v>
                </c:pt>
                <c:pt idx="75">
                  <c:v>19.477693754985118</c:v>
                </c:pt>
                <c:pt idx="76">
                  <c:v>19.568821291435281</c:v>
                </c:pt>
                <c:pt idx="77">
                  <c:v>19.653823320047078</c:v>
                </c:pt>
                <c:pt idx="78">
                  <c:v>19.73266611916771</c:v>
                </c:pt>
                <c:pt idx="79">
                  <c:v>19.805318325149276</c:v>
                </c:pt>
                <c:pt idx="80">
                  <c:v>19.871750963807582</c:v>
                </c:pt>
                <c:pt idx="81">
                  <c:v>19.931937479689473</c:v>
                </c:pt>
                <c:pt idx="82">
                  <c:v>19.985853763069844</c:v>
                </c:pt>
                <c:pt idx="83">
                  <c:v>20.03347817460584</c:v>
                </c:pt>
                <c:pt idx="84">
                  <c:v>20.074791567581034</c:v>
                </c:pt>
                <c:pt idx="85">
                  <c:v>20.109777307679064</c:v>
                </c:pt>
                <c:pt idx="86">
                  <c:v>20.138421290232575</c:v>
                </c:pt>
                <c:pt idx="87">
                  <c:v>20.160711954899973</c:v>
                </c:pt>
                <c:pt idx="88">
                  <c:v>20.176640297729513</c:v>
                </c:pt>
                <c:pt idx="89">
                  <c:v>20.18619988057738</c:v>
                </c:pt>
                <c:pt idx="90">
                  <c:v>20.189386837853657</c:v>
                </c:pt>
                <c:pt idx="91">
                  <c:v>20.18619988057738</c:v>
                </c:pt>
                <c:pt idx="92">
                  <c:v>20.176640297729513</c:v>
                </c:pt>
                <c:pt idx="93">
                  <c:v>20.160711954899973</c:v>
                </c:pt>
                <c:pt idx="94">
                  <c:v>20.138421290232575</c:v>
                </c:pt>
                <c:pt idx="95">
                  <c:v>20.109777307679064</c:v>
                </c:pt>
                <c:pt idx="96">
                  <c:v>20.074791567581038</c:v>
                </c:pt>
                <c:pt idx="97">
                  <c:v>20.033478174605843</c:v>
                </c:pt>
                <c:pt idx="98">
                  <c:v>19.985853763069844</c:v>
                </c:pt>
                <c:pt idx="99">
                  <c:v>19.93193747968947</c:v>
                </c:pt>
                <c:pt idx="100">
                  <c:v>19.871750963807582</c:v>
                </c:pt>
                <c:pt idx="101">
                  <c:v>19.805318325149276</c:v>
                </c:pt>
                <c:pt idx="102">
                  <c:v>19.732666119167714</c:v>
                </c:pt>
                <c:pt idx="103">
                  <c:v>19.653823320047078</c:v>
                </c:pt>
                <c:pt idx="104">
                  <c:v>19.568821291435281</c:v>
                </c:pt>
                <c:pt idx="105">
                  <c:v>19.477693754985118</c:v>
                </c:pt>
                <c:pt idx="106">
                  <c:v>19.380476756787623</c:v>
                </c:pt>
                <c:pt idx="107">
                  <c:v>19.277208631786454</c:v>
                </c:pt>
                <c:pt idx="108">
                  <c:v>19.167929966266598</c:v>
                </c:pt>
                <c:pt idx="109">
                  <c:v>19.052683558515273</c:v>
                </c:pt>
                <c:pt idx="110">
                  <c:v>18.931514377756127</c:v>
                </c:pt>
                <c:pt idx="111">
                  <c:v>18.804469521461947</c:v>
                </c:pt>
                <c:pt idx="112">
                  <c:v>18.671598171153519</c:v>
                </c:pt>
                <c:pt idx="113">
                  <c:v>18.532951546795243</c:v>
                </c:pt>
                <c:pt idx="114">
                  <c:v>18.388582859900065</c:v>
                </c:pt>
                <c:pt idx="115">
                  <c:v>18.238547265458237</c:v>
                </c:pt>
                <c:pt idx="116">
                  <c:v>18.082901812805432</c:v>
                </c:pt>
                <c:pt idx="117">
                  <c:v>17.921705395547026</c:v>
                </c:pt>
                <c:pt idx="118">
                  <c:v>17.755018700655459</c:v>
                </c:pt>
                <c:pt idx="119">
                  <c:v>17.582904156858003</c:v>
                </c:pt>
                <c:pt idx="120">
                  <c:v>17.405425882431718</c:v>
                </c:pt>
                <c:pt idx="121">
                  <c:v>17.222649632521723</c:v>
                </c:pt>
                <c:pt idx="122">
                  <c:v>17.034642746097866</c:v>
                </c:pt>
                <c:pt idx="123">
                  <c:v>16.841474092663397</c:v>
                </c:pt>
                <c:pt idx="124">
                  <c:v>16.643214018827454</c:v>
                </c:pt>
                <c:pt idx="125">
                  <c:v>16.439934294850918</c:v>
                </c:pt>
                <c:pt idx="126">
                  <c:v>16.231708061273064</c:v>
                </c:pt>
                <c:pt idx="127">
                  <c:v>16.018609775723309</c:v>
                </c:pt>
                <c:pt idx="128">
                  <c:v>15.800715160019536</c:v>
                </c:pt>
                <c:pt idx="129">
                  <c:v>15.578101147651186</c:v>
                </c:pt>
                <c:pt idx="130">
                  <c:v>15.350845831741834</c:v>
                </c:pt>
                <c:pt idx="131">
                  <c:v>15.119028413582029</c:v>
                </c:pt>
                <c:pt idx="132">
                  <c:v>14.882729151819449</c:v>
                </c:pt>
                <c:pt idx="133">
                  <c:v>14.642029312389205</c:v>
                </c:pt>
                <c:pt idx="134">
                  <c:v>14.397011119262961</c:v>
                </c:pt>
                <c:pt idx="135">
                  <c:v>14.147757706090982</c:v>
                </c:pt>
                <c:pt idx="136">
                  <c:v>13.894353068806845</c:v>
                </c:pt>
                <c:pt idx="137">
                  <c:v>13.636882019259852</c:v>
                </c:pt>
                <c:pt idx="138">
                  <c:v>13.375430139935517</c:v>
                </c:pt>
                <c:pt idx="139">
                  <c:v>13.110083739819869</c:v>
                </c:pt>
                <c:pt idx="140">
                  <c:v>12.840929811458299</c:v>
                </c:pt>
                <c:pt idx="141">
                  <c:v>12.568055989255033</c:v>
                </c:pt>
                <c:pt idx="142">
                  <c:v>12.291550509054607</c:v>
                </c:pt>
                <c:pt idx="143">
                  <c:v>12.011502169041613</c:v>
                </c:pt>
                <c:pt idx="144">
                  <c:v>11.728000291990554</c:v>
                </c:pt>
                <c:pt idx="145">
                  <c:v>11.441134688892619</c:v>
                </c:pt>
                <c:pt idx="146">
                  <c:v>11.150995623981862</c:v>
                </c:pt>
                <c:pt idx="147">
                  <c:v>10.857673781178253</c:v>
                </c:pt>
                <c:pt idx="148">
                  <c:v>10.56126023196088</c:v>
                </c:pt>
                <c:pt idx="149">
                  <c:v>10.261846404679915</c:v>
                </c:pt>
                <c:pt idx="150">
                  <c:v>9.9595240553117854</c:v>
                </c:pt>
                <c:pt idx="151">
                  <c:v>9.6543852396576071</c:v>
                </c:pt>
                <c:pt idx="152">
                  <c:v>9.3465222869808233</c:v>
                </c:pt>
                <c:pt idx="153">
                  <c:v>9.0360277750761018</c:v>
                </c:pt>
                <c:pt idx="154">
                  <c:v>8.7229945067575585</c:v>
                </c:pt>
                <c:pt idx="155">
                  <c:v>8.4075154877505582</c:v>
                </c:pt>
                <c:pt idx="156">
                  <c:v>8.0896839059678829</c:v>
                </c:pt>
                <c:pt idx="157">
                  <c:v>7.7695931121474651</c:v>
                </c:pt>
                <c:pt idx="158">
                  <c:v>7.447336601825552</c:v>
                </c:pt>
                <c:pt idx="159">
                  <c:v>7.1230079986159911</c:v>
                </c:pt>
                <c:pt idx="160">
                  <c:v>6.7967010387631959</c:v>
                </c:pt>
                <c:pt idx="161">
                  <c:v>6.4685095569335092</c:v>
                </c:pt>
                <c:pt idx="162">
                  <c:v>6.1385274732069188</c:v>
                </c:pt>
                <c:pt idx="163">
                  <c:v>5.8068487812283855</c:v>
                </c:pt>
                <c:pt idx="164">
                  <c:v>5.473567537475466</c:v>
                </c:pt>
                <c:pt idx="165">
                  <c:v>5.1387778515968749</c:v>
                </c:pt>
                <c:pt idx="166">
                  <c:v>4.8025738777740923</c:v>
                </c:pt>
                <c:pt idx="167">
                  <c:v>4.4650498070561788</c:v>
                </c:pt>
                <c:pt idx="168">
                  <c:v>4.1262998606161272</c:v>
                </c:pt>
                <c:pt idx="169">
                  <c:v>3.7864182838750771</c:v>
                </c:pt>
                <c:pt idx="170">
                  <c:v>3.4454993414392874</c:v>
                </c:pt>
                <c:pt idx="171">
                  <c:v>3.1036373127930541</c:v>
                </c:pt>
                <c:pt idx="172">
                  <c:v>2.7609264886893374</c:v>
                </c:pt>
                <c:pt idx="173">
                  <c:v>2.4174611681788032</c:v>
                </c:pt>
                <c:pt idx="174">
                  <c:v>2.0733356562166207</c:v>
                </c:pt>
                <c:pt idx="175">
                  <c:v>1.7286442617852913</c:v>
                </c:pt>
                <c:pt idx="176">
                  <c:v>1.383481296471138</c:v>
                </c:pt>
                <c:pt idx="177">
                  <c:v>1.037941073431037</c:v>
                </c:pt>
                <c:pt idx="178">
                  <c:v>0.69211790668532602</c:v>
                </c:pt>
                <c:pt idx="179">
                  <c:v>0.34610611067241565</c:v>
                </c:pt>
                <c:pt idx="180">
                  <c:v>2.0460051461589853E-15</c:v>
                </c:pt>
                <c:pt idx="181">
                  <c:v>-0.34610611067241165</c:v>
                </c:pt>
                <c:pt idx="182">
                  <c:v>-0.69211790668532935</c:v>
                </c:pt>
                <c:pt idx="183">
                  <c:v>-1.037941073431033</c:v>
                </c:pt>
                <c:pt idx="184">
                  <c:v>-1.3834812964711249</c:v>
                </c:pt>
                <c:pt idx="185">
                  <c:v>-1.7286442617852782</c:v>
                </c:pt>
                <c:pt idx="186">
                  <c:v>-2.0733356562166079</c:v>
                </c:pt>
                <c:pt idx="187">
                  <c:v>-2.4174611681788085</c:v>
                </c:pt>
                <c:pt idx="188">
                  <c:v>-2.760926488689333</c:v>
                </c:pt>
                <c:pt idx="189">
                  <c:v>-3.1036373127930497</c:v>
                </c:pt>
                <c:pt idx="190">
                  <c:v>-3.4454993414392923</c:v>
                </c:pt>
                <c:pt idx="191">
                  <c:v>-3.7864182838750717</c:v>
                </c:pt>
                <c:pt idx="192">
                  <c:v>-4.1262998606161227</c:v>
                </c:pt>
                <c:pt idx="193">
                  <c:v>-4.4650498070561842</c:v>
                </c:pt>
                <c:pt idx="194">
                  <c:v>-4.8025738777740896</c:v>
                </c:pt>
                <c:pt idx="195">
                  <c:v>-5.1387778515968634</c:v>
                </c:pt>
                <c:pt idx="196">
                  <c:v>-5.4735675374754544</c:v>
                </c:pt>
                <c:pt idx="197">
                  <c:v>-5.8068487812283731</c:v>
                </c:pt>
                <c:pt idx="198">
                  <c:v>-6.138527473206925</c:v>
                </c:pt>
                <c:pt idx="199">
                  <c:v>-6.4685095569335029</c:v>
                </c:pt>
                <c:pt idx="200">
                  <c:v>-6.7967010387631914</c:v>
                </c:pt>
                <c:pt idx="201">
                  <c:v>-7.1230079986159982</c:v>
                </c:pt>
                <c:pt idx="202">
                  <c:v>-7.4473366018255494</c:v>
                </c:pt>
                <c:pt idx="203">
                  <c:v>-7.7695931121474535</c:v>
                </c:pt>
                <c:pt idx="204">
                  <c:v>-8.0896839059678705</c:v>
                </c:pt>
                <c:pt idx="205">
                  <c:v>-8.4075154877505565</c:v>
                </c:pt>
                <c:pt idx="206">
                  <c:v>-8.7229945067575549</c:v>
                </c:pt>
                <c:pt idx="207">
                  <c:v>-9.0360277750760911</c:v>
                </c:pt>
                <c:pt idx="208">
                  <c:v>-9.3465222869808198</c:v>
                </c:pt>
                <c:pt idx="209">
                  <c:v>-9.6543852396576053</c:v>
                </c:pt>
                <c:pt idx="210">
                  <c:v>-9.959524055311789</c:v>
                </c:pt>
                <c:pt idx="211">
                  <c:v>-10.261846404679911</c:v>
                </c:pt>
                <c:pt idx="212">
                  <c:v>-10.561260231960878</c:v>
                </c:pt>
                <c:pt idx="213">
                  <c:v>-10.857673781178256</c:v>
                </c:pt>
                <c:pt idx="214">
                  <c:v>-11.15099562398186</c:v>
                </c:pt>
                <c:pt idx="215">
                  <c:v>-11.441134688892612</c:v>
                </c:pt>
                <c:pt idx="216">
                  <c:v>-11.728000291990552</c:v>
                </c:pt>
                <c:pt idx="217">
                  <c:v>-12.011502169041615</c:v>
                </c:pt>
                <c:pt idx="218">
                  <c:v>-12.291550509054597</c:v>
                </c:pt>
                <c:pt idx="219">
                  <c:v>-12.568055989255031</c:v>
                </c:pt>
                <c:pt idx="220">
                  <c:v>-12.840929811458293</c:v>
                </c:pt>
                <c:pt idx="221">
                  <c:v>-13.110083739819874</c:v>
                </c:pt>
                <c:pt idx="222">
                  <c:v>-13.375430139935515</c:v>
                </c:pt>
                <c:pt idx="223">
                  <c:v>-13.636882019259847</c:v>
                </c:pt>
                <c:pt idx="224">
                  <c:v>-13.894353068806847</c:v>
                </c:pt>
                <c:pt idx="225">
                  <c:v>-14.147757706090976</c:v>
                </c:pt>
                <c:pt idx="226">
                  <c:v>-14.397011119262952</c:v>
                </c:pt>
                <c:pt idx="227">
                  <c:v>-14.642029312389191</c:v>
                </c:pt>
                <c:pt idx="228">
                  <c:v>-14.882729151819445</c:v>
                </c:pt>
                <c:pt idx="229">
                  <c:v>-15.119028413582027</c:v>
                </c:pt>
                <c:pt idx="230">
                  <c:v>-15.350845831741829</c:v>
                </c:pt>
                <c:pt idx="231">
                  <c:v>-15.578101147651189</c:v>
                </c:pt>
                <c:pt idx="232">
                  <c:v>-15.800715160019536</c:v>
                </c:pt>
                <c:pt idx="233">
                  <c:v>-16.018609775723313</c:v>
                </c:pt>
                <c:pt idx="234">
                  <c:v>-16.231708061273064</c:v>
                </c:pt>
                <c:pt idx="235">
                  <c:v>-16.439934294850911</c:v>
                </c:pt>
                <c:pt idx="236">
                  <c:v>-16.643214018827447</c:v>
                </c:pt>
                <c:pt idx="237">
                  <c:v>-16.8414740926634</c:v>
                </c:pt>
                <c:pt idx="238">
                  <c:v>-17.034642746097859</c:v>
                </c:pt>
                <c:pt idx="239">
                  <c:v>-17.222649632521716</c:v>
                </c:pt>
                <c:pt idx="240">
                  <c:v>-17.405425882431715</c:v>
                </c:pt>
                <c:pt idx="241">
                  <c:v>-17.582904156858003</c:v>
                </c:pt>
                <c:pt idx="242">
                  <c:v>-17.755018700655459</c:v>
                </c:pt>
                <c:pt idx="243">
                  <c:v>-17.921705395547018</c:v>
                </c:pt>
                <c:pt idx="244">
                  <c:v>-18.082901812805432</c:v>
                </c:pt>
                <c:pt idx="245">
                  <c:v>-18.238547265458234</c:v>
                </c:pt>
                <c:pt idx="246">
                  <c:v>-18.388582859900065</c:v>
                </c:pt>
                <c:pt idx="247">
                  <c:v>-18.532951546795239</c:v>
                </c:pt>
                <c:pt idx="248">
                  <c:v>-18.671598171153519</c:v>
                </c:pt>
                <c:pt idx="249">
                  <c:v>-18.804469521461947</c:v>
                </c:pt>
                <c:pt idx="250">
                  <c:v>-18.931514377756123</c:v>
                </c:pt>
                <c:pt idx="251">
                  <c:v>-19.052683558515273</c:v>
                </c:pt>
                <c:pt idx="252">
                  <c:v>-19.167929966266598</c:v>
                </c:pt>
                <c:pt idx="253">
                  <c:v>-19.277208631786447</c:v>
                </c:pt>
                <c:pt idx="254">
                  <c:v>-19.38047675678763</c:v>
                </c:pt>
                <c:pt idx="255">
                  <c:v>-19.477693754985118</c:v>
                </c:pt>
                <c:pt idx="256">
                  <c:v>-19.568821291435281</c:v>
                </c:pt>
                <c:pt idx="257">
                  <c:v>-19.653823320047078</c:v>
                </c:pt>
                <c:pt idx="258">
                  <c:v>-19.73266611916771</c:v>
                </c:pt>
                <c:pt idx="259">
                  <c:v>-19.805318325149273</c:v>
                </c:pt>
                <c:pt idx="260">
                  <c:v>-19.871750963807582</c:v>
                </c:pt>
                <c:pt idx="261">
                  <c:v>-19.931937479689466</c:v>
                </c:pt>
                <c:pt idx="262">
                  <c:v>-19.985853763069844</c:v>
                </c:pt>
                <c:pt idx="263">
                  <c:v>-20.033478174605847</c:v>
                </c:pt>
                <c:pt idx="264">
                  <c:v>-20.074791567581038</c:v>
                </c:pt>
                <c:pt idx="265">
                  <c:v>-20.109777307679064</c:v>
                </c:pt>
                <c:pt idx="266">
                  <c:v>-20.138421290232575</c:v>
                </c:pt>
                <c:pt idx="267">
                  <c:v>-20.16071195489997</c:v>
                </c:pt>
                <c:pt idx="268">
                  <c:v>-20.176640297729506</c:v>
                </c:pt>
                <c:pt idx="269">
                  <c:v>-20.18619988057738</c:v>
                </c:pt>
                <c:pt idx="270">
                  <c:v>-20.189386837853657</c:v>
                </c:pt>
                <c:pt idx="271">
                  <c:v>-20.18619988057738</c:v>
                </c:pt>
                <c:pt idx="272">
                  <c:v>-20.176640297729509</c:v>
                </c:pt>
                <c:pt idx="273">
                  <c:v>-20.16071195489997</c:v>
                </c:pt>
                <c:pt idx="274">
                  <c:v>-20.138421290232579</c:v>
                </c:pt>
                <c:pt idx="275">
                  <c:v>-20.109777307679064</c:v>
                </c:pt>
                <c:pt idx="276">
                  <c:v>-20.074791567581038</c:v>
                </c:pt>
                <c:pt idx="277">
                  <c:v>-20.033478174605843</c:v>
                </c:pt>
                <c:pt idx="278">
                  <c:v>-19.985853763069844</c:v>
                </c:pt>
                <c:pt idx="279">
                  <c:v>-19.931937479689466</c:v>
                </c:pt>
                <c:pt idx="280">
                  <c:v>-19.871750963807582</c:v>
                </c:pt>
                <c:pt idx="281">
                  <c:v>-19.805318325149276</c:v>
                </c:pt>
                <c:pt idx="282">
                  <c:v>-19.732666119167718</c:v>
                </c:pt>
                <c:pt idx="283">
                  <c:v>-19.653823320047078</c:v>
                </c:pt>
                <c:pt idx="284">
                  <c:v>-19.568821291435281</c:v>
                </c:pt>
                <c:pt idx="285">
                  <c:v>-19.477693754985115</c:v>
                </c:pt>
                <c:pt idx="286">
                  <c:v>-19.380476756787626</c:v>
                </c:pt>
                <c:pt idx="287">
                  <c:v>-19.277208631786451</c:v>
                </c:pt>
                <c:pt idx="288">
                  <c:v>-19.167929966266598</c:v>
                </c:pt>
                <c:pt idx="289">
                  <c:v>-19.052683558515273</c:v>
                </c:pt>
                <c:pt idx="290">
                  <c:v>-18.93151437775613</c:v>
                </c:pt>
                <c:pt idx="291">
                  <c:v>-18.804469521461957</c:v>
                </c:pt>
                <c:pt idx="292">
                  <c:v>-18.671598171153519</c:v>
                </c:pt>
                <c:pt idx="293">
                  <c:v>-18.532951546795239</c:v>
                </c:pt>
                <c:pt idx="294">
                  <c:v>-18.388582859900058</c:v>
                </c:pt>
                <c:pt idx="295">
                  <c:v>-18.238547265458237</c:v>
                </c:pt>
                <c:pt idx="296">
                  <c:v>-18.082901812805435</c:v>
                </c:pt>
                <c:pt idx="297">
                  <c:v>-17.921705395547022</c:v>
                </c:pt>
                <c:pt idx="298">
                  <c:v>-17.755018700655459</c:v>
                </c:pt>
                <c:pt idx="299">
                  <c:v>-17.582904156858003</c:v>
                </c:pt>
                <c:pt idx="300">
                  <c:v>-17.405425882431718</c:v>
                </c:pt>
                <c:pt idx="301">
                  <c:v>-17.222649632521723</c:v>
                </c:pt>
                <c:pt idx="302">
                  <c:v>-17.03464274609787</c:v>
                </c:pt>
                <c:pt idx="303">
                  <c:v>-16.841474092663407</c:v>
                </c:pt>
                <c:pt idx="304">
                  <c:v>-16.643214018827457</c:v>
                </c:pt>
                <c:pt idx="305">
                  <c:v>-16.439934294850914</c:v>
                </c:pt>
                <c:pt idx="306">
                  <c:v>-16.231708061273064</c:v>
                </c:pt>
                <c:pt idx="307">
                  <c:v>-16.018609775723316</c:v>
                </c:pt>
                <c:pt idx="308">
                  <c:v>-15.800715160019527</c:v>
                </c:pt>
                <c:pt idx="309">
                  <c:v>-15.578101147651182</c:v>
                </c:pt>
                <c:pt idx="310">
                  <c:v>-15.350845831741834</c:v>
                </c:pt>
                <c:pt idx="311">
                  <c:v>-15.119028413582038</c:v>
                </c:pt>
                <c:pt idx="312">
                  <c:v>-14.882729151819458</c:v>
                </c:pt>
                <c:pt idx="313">
                  <c:v>-14.64202931238921</c:v>
                </c:pt>
                <c:pt idx="314">
                  <c:v>-14.397011119262967</c:v>
                </c:pt>
                <c:pt idx="315">
                  <c:v>-14.147757706090982</c:v>
                </c:pt>
                <c:pt idx="316">
                  <c:v>-13.894353068806854</c:v>
                </c:pt>
                <c:pt idx="317">
                  <c:v>-13.636882019259847</c:v>
                </c:pt>
                <c:pt idx="318">
                  <c:v>-13.375430139935515</c:v>
                </c:pt>
                <c:pt idx="319">
                  <c:v>-13.110083739819874</c:v>
                </c:pt>
                <c:pt idx="320">
                  <c:v>-12.840929811458301</c:v>
                </c:pt>
                <c:pt idx="321">
                  <c:v>-12.568055989255038</c:v>
                </c:pt>
                <c:pt idx="322">
                  <c:v>-12.291550509054616</c:v>
                </c:pt>
                <c:pt idx="323">
                  <c:v>-12.011502169041618</c:v>
                </c:pt>
                <c:pt idx="324">
                  <c:v>-11.728000291990559</c:v>
                </c:pt>
                <c:pt idx="325">
                  <c:v>-11.441134688892623</c:v>
                </c:pt>
                <c:pt idx="326">
                  <c:v>-11.150995623981874</c:v>
                </c:pt>
                <c:pt idx="327">
                  <c:v>-10.857673781178255</c:v>
                </c:pt>
                <c:pt idx="328">
                  <c:v>-10.561260231960899</c:v>
                </c:pt>
                <c:pt idx="329">
                  <c:v>-10.261846404679916</c:v>
                </c:pt>
                <c:pt idx="330">
                  <c:v>-9.9595240553117961</c:v>
                </c:pt>
                <c:pt idx="331">
                  <c:v>-9.6543852396576035</c:v>
                </c:pt>
                <c:pt idx="332">
                  <c:v>-9.3465222869808198</c:v>
                </c:pt>
                <c:pt idx="333">
                  <c:v>-9.0360277750761036</c:v>
                </c:pt>
                <c:pt idx="334">
                  <c:v>-8.7229945067575532</c:v>
                </c:pt>
                <c:pt idx="335">
                  <c:v>-8.4075154877505707</c:v>
                </c:pt>
                <c:pt idx="336">
                  <c:v>-8.0896839059678776</c:v>
                </c:pt>
                <c:pt idx="337">
                  <c:v>-7.7695931121474766</c:v>
                </c:pt>
                <c:pt idx="338">
                  <c:v>-7.4473366018255565</c:v>
                </c:pt>
                <c:pt idx="339">
                  <c:v>-7.1230079986160035</c:v>
                </c:pt>
                <c:pt idx="340">
                  <c:v>-6.7967010387631897</c:v>
                </c:pt>
                <c:pt idx="341">
                  <c:v>-6.4685095569335189</c:v>
                </c:pt>
                <c:pt idx="342">
                  <c:v>-6.1385274732069224</c:v>
                </c:pt>
                <c:pt idx="343">
                  <c:v>-5.8068487812283704</c:v>
                </c:pt>
                <c:pt idx="344">
                  <c:v>-5.4735675374754695</c:v>
                </c:pt>
                <c:pt idx="345">
                  <c:v>-5.1387778515968705</c:v>
                </c:pt>
                <c:pt idx="346">
                  <c:v>-4.8025738777740967</c:v>
                </c:pt>
                <c:pt idx="347">
                  <c:v>-4.4650498070561913</c:v>
                </c:pt>
                <c:pt idx="348">
                  <c:v>-4.1262998606161396</c:v>
                </c:pt>
                <c:pt idx="349">
                  <c:v>-3.7864182838750713</c:v>
                </c:pt>
                <c:pt idx="350">
                  <c:v>-3.4454993414393065</c:v>
                </c:pt>
                <c:pt idx="351">
                  <c:v>-3.1036373127930577</c:v>
                </c:pt>
                <c:pt idx="352">
                  <c:v>-2.7609264886893405</c:v>
                </c:pt>
                <c:pt idx="353">
                  <c:v>-2.4174611681788161</c:v>
                </c:pt>
                <c:pt idx="354">
                  <c:v>-2.0733356562166154</c:v>
                </c:pt>
                <c:pt idx="355">
                  <c:v>-1.7286442617852855</c:v>
                </c:pt>
                <c:pt idx="356">
                  <c:v>-1.3834812964711234</c:v>
                </c:pt>
                <c:pt idx="357">
                  <c:v>-1.0379410734310497</c:v>
                </c:pt>
                <c:pt idx="358">
                  <c:v>-0.69211790668532791</c:v>
                </c:pt>
                <c:pt idx="359">
                  <c:v>-0.34610611067243741</c:v>
                </c:pt>
                <c:pt idx="360">
                  <c:v>-5.5084753935049602E-15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A2-4A5F-AEBD-4513C9882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237727"/>
        <c:axId val="764230047"/>
      </c:scatterChart>
      <c:valAx>
        <c:axId val="76423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es-MX"/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30047"/>
        <c:crosses val="autoZero"/>
        <c:crossBetween val="midCat"/>
      </c:valAx>
      <c:valAx>
        <c:axId val="76423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rad/s^2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3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Velocidad angular </a:t>
            </a:r>
            <a:r>
              <a:rPr lang="el-GR"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ω</a:t>
            </a:r>
            <a:r>
              <a:rPr lang="es-MX">
                <a:latin typeface="+mn-lt"/>
                <a:ea typeface="+mn-ea"/>
                <a:cs typeface="+mn-cs"/>
              </a:rPr>
              <a:t>3</a:t>
            </a:r>
            <a:r>
              <a:rPr lang="es-MX" baseline="0"/>
              <a:t>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Hoja1!$F$11:$F$371</c:f>
              <c:numCache>
                <c:formatCode>General</c:formatCode>
                <c:ptCount val="361"/>
                <c:pt idx="0">
                  <c:v>-1.9631250000000002</c:v>
                </c:pt>
                <c:pt idx="1">
                  <c:v>-1.9628365157253269</c:v>
                </c:pt>
                <c:pt idx="2">
                  <c:v>-1.9619711229831587</c:v>
                </c:pt>
                <c:pt idx="3">
                  <c:v>-1.9605290020695008</c:v>
                </c:pt>
                <c:pt idx="4">
                  <c:v>-1.9585104536457068</c:v>
                </c:pt>
                <c:pt idx="5">
                  <c:v>-1.9559158989899641</c:v>
                </c:pt>
                <c:pt idx="6">
                  <c:v>-1.9527458803483193</c:v>
                </c:pt>
                <c:pt idx="7">
                  <c:v>-1.9490010613841846</c:v>
                </c:pt>
                <c:pt idx="8">
                  <c:v>-1.9446822277249616</c:v>
                </c:pt>
                <c:pt idx="9">
                  <c:v>-1.9397902876041333</c:v>
                </c:pt>
                <c:pt idx="10">
                  <c:v>-1.9343262725968597</c:v>
                </c:pt>
                <c:pt idx="11">
                  <c:v>-1.9282913384468243</c:v>
                </c:pt>
                <c:pt idx="12">
                  <c:v>-1.9216867659817696</c:v>
                </c:pt>
                <c:pt idx="13">
                  <c:v>-1.9145139621148886</c:v>
                </c:pt>
                <c:pt idx="14">
                  <c:v>-1.9067744609289121</c:v>
                </c:pt>
                <c:pt idx="15">
                  <c:v>-1.8984699248394705</c:v>
                </c:pt>
                <c:pt idx="16">
                  <c:v>-1.8896021458339964</c:v>
                </c:pt>
                <c:pt idx="17">
                  <c:v>-1.8801730467821709</c:v>
                </c:pt>
                <c:pt idx="18">
                  <c:v>-1.8701846828136124</c:v>
                </c:pt>
                <c:pt idx="19">
                  <c:v>-1.8596392427582376</c:v>
                </c:pt>
                <c:pt idx="20">
                  <c:v>-1.8485390506444574</c:v>
                </c:pt>
                <c:pt idx="21">
                  <c:v>-1.8368865672500867</c:v>
                </c:pt>
                <c:pt idx="22">
                  <c:v>-1.8246843917005857</c:v>
                </c:pt>
                <c:pt idx="23">
                  <c:v>-1.8119352631090075</c:v>
                </c:pt>
                <c:pt idx="24">
                  <c:v>-1.7986420622517496</c:v>
                </c:pt>
                <c:pt idx="25">
                  <c:v>-1.7848078132739875</c:v>
                </c:pt>
                <c:pt idx="26">
                  <c:v>-1.770435685418416</c:v>
                </c:pt>
                <c:pt idx="27">
                  <c:v>-1.755528994770706</c:v>
                </c:pt>
                <c:pt idx="28">
                  <c:v>-1.740091206014865</c:v>
                </c:pt>
                <c:pt idx="29">
                  <c:v>-1.7241259341914807</c:v>
                </c:pt>
                <c:pt idx="30">
                  <c:v>-1.7076369464516457</c:v>
                </c:pt>
                <c:pt idx="31">
                  <c:v>-1.6906281637991518</c:v>
                </c:pt>
                <c:pt idx="32">
                  <c:v>-1.6731036628134142</c:v>
                </c:pt>
                <c:pt idx="33">
                  <c:v>-1.655067677345389</c:v>
                </c:pt>
                <c:pt idx="34">
                  <c:v>-1.6365246001786478</c:v>
                </c:pt>
                <c:pt idx="35">
                  <c:v>-1.6174789846476239</c:v>
                </c:pt>
                <c:pt idx="36">
                  <c:v>-1.5979355462049538</c:v>
                </c:pt>
                <c:pt idx="37">
                  <c:v>-1.5778991639297564</c:v>
                </c:pt>
                <c:pt idx="38">
                  <c:v>-1.557374881968614</c:v>
                </c:pt>
                <c:pt idx="39">
                  <c:v>-1.53636791090098</c:v>
                </c:pt>
                <c:pt idx="40">
                  <c:v>-1.5148836290207266</c:v>
                </c:pt>
                <c:pt idx="41">
                  <c:v>-1.4929275835255247</c:v>
                </c:pt>
                <c:pt idx="42">
                  <c:v>-1.470505491605786</c:v>
                </c:pt>
                <c:pt idx="43">
                  <c:v>-1.4476232414249441</c:v>
                </c:pt>
                <c:pt idx="44">
                  <c:v>-1.4242868929829124</c:v>
                </c:pt>
                <c:pt idx="45">
                  <c:v>-1.4005026788546766</c:v>
                </c:pt>
                <c:pt idx="46">
                  <c:v>-1.3762770047960766</c:v>
                </c:pt>
                <c:pt idx="47">
                  <c:v>-1.3516164502090151</c:v>
                </c:pt>
                <c:pt idx="48">
                  <c:v>-1.3265277684584926</c:v>
                </c:pt>
                <c:pt idx="49">
                  <c:v>-1.3010178870340758</c:v>
                </c:pt>
                <c:pt idx="50">
                  <c:v>-1.2750939075486576</c:v>
                </c:pt>
                <c:pt idx="51">
                  <c:v>-1.2487631055676229</c:v>
                </c:pt>
                <c:pt idx="52">
                  <c:v>-1.2220329302618282</c:v>
                </c:pt>
                <c:pt idx="53">
                  <c:v>-1.1949110038781341</c:v>
                </c:pt>
                <c:pt idx="54">
                  <c:v>-1.1674051210215712</c:v>
                </c:pt>
                <c:pt idx="55">
                  <c:v>-1.139523247743619</c:v>
                </c:pt>
                <c:pt idx="56">
                  <c:v>-1.1112735204314539</c:v>
                </c:pt>
                <c:pt idx="57">
                  <c:v>-1.0826642444934944</c:v>
                </c:pt>
                <c:pt idx="58">
                  <c:v>-1.0537038928370013</c:v>
                </c:pt>
                <c:pt idx="59">
                  <c:v>-1.0244011041340009</c:v>
                </c:pt>
                <c:pt idx="60">
                  <c:v>-0.9947646808722822</c:v>
                </c:pt>
                <c:pt idx="61">
                  <c:v>-0.96480358718879233</c:v>
                </c:pt>
                <c:pt idx="62">
                  <c:v>-0.93452694648326096</c:v>
                </c:pt>
                <c:pt idx="63">
                  <c:v>-0.90394403881049923</c:v>
                </c:pt>
                <c:pt idx="64">
                  <c:v>-0.87306429805038765</c:v>
                </c:pt>
                <c:pt idx="65">
                  <c:v>-0.84189730885518332</c:v>
                </c:pt>
                <c:pt idx="66">
                  <c:v>-0.81045280337439873</c:v>
                </c:pt>
                <c:pt idx="67">
                  <c:v>-0.77874065775813683</c:v>
                </c:pt>
                <c:pt idx="68">
                  <c:v>-0.74677088844040751</c:v>
                </c:pt>
                <c:pt idx="69">
                  <c:v>-0.71455364820461509</c:v>
                </c:pt>
                <c:pt idx="70">
                  <c:v>-0.68209922203402995</c:v>
                </c:pt>
                <c:pt idx="71">
                  <c:v>-0.64941802275075633</c:v>
                </c:pt>
                <c:pt idx="72">
                  <c:v>-0.61652058644732366</c:v>
                </c:pt>
                <c:pt idx="73">
                  <c:v>-0.58341756771570663</c:v>
                </c:pt>
                <c:pt idx="74">
                  <c:v>-0.55011973467920972</c:v>
                </c:pt>
                <c:pt idx="75">
                  <c:v>-0.5166379638333003</c:v>
                </c:pt>
                <c:pt idx="76">
                  <c:v>-0.48298323470207938</c:v>
                </c:pt>
                <c:pt idx="77">
                  <c:v>-0.44916662431770477</c:v>
                </c:pt>
                <c:pt idx="78">
                  <c:v>-0.4151993015306677</c:v>
                </c:pt>
                <c:pt idx="79">
                  <c:v>-0.38109252115937192</c:v>
                </c:pt>
                <c:pt idx="80">
                  <c:v>-0.34685761798804859</c:v>
                </c:pt>
                <c:pt idx="81">
                  <c:v>-0.31250600062251976</c:v>
                </c:pt>
                <c:pt idx="82">
                  <c:v>-0.27804914521383767</c:v>
                </c:pt>
                <c:pt idx="83">
                  <c:v>-0.24349858906027508</c:v>
                </c:pt>
                <c:pt idx="84">
                  <c:v>-0.20886592409857521</c:v>
                </c:pt>
                <c:pt idx="85">
                  <c:v>-0.174162790295742</c:v>
                </c:pt>
                <c:pt idx="86">
                  <c:v>-0.13940086895302498</c:v>
                </c:pt>
                <c:pt idx="87">
                  <c:v>-0.10459187593404362</c:v>
                </c:pt>
                <c:pt idx="88">
                  <c:v>-6.9747554829282896E-2</c:v>
                </c:pt>
                <c:pt idx="89">
                  <c:v>-3.4879670069402111E-2</c:v>
                </c:pt>
                <c:pt idx="90">
                  <c:v>-1.2242727436065454E-16</c:v>
                </c:pt>
                <c:pt idx="91">
                  <c:v>3.4879670069402312E-2</c:v>
                </c:pt>
                <c:pt idx="92">
                  <c:v>6.9747554829282216E-2</c:v>
                </c:pt>
                <c:pt idx="93">
                  <c:v>0.10459187593404293</c:v>
                </c:pt>
                <c:pt idx="94">
                  <c:v>0.1394008689530247</c:v>
                </c:pt>
                <c:pt idx="95">
                  <c:v>0.17416279029574219</c:v>
                </c:pt>
                <c:pt idx="96">
                  <c:v>0.20886592409857499</c:v>
                </c:pt>
                <c:pt idx="97">
                  <c:v>0.2434985890602748</c:v>
                </c:pt>
                <c:pt idx="98">
                  <c:v>0.27804914521383706</c:v>
                </c:pt>
                <c:pt idx="99">
                  <c:v>0.31250600062251993</c:v>
                </c:pt>
                <c:pt idx="100">
                  <c:v>0.34685761798804837</c:v>
                </c:pt>
                <c:pt idx="101">
                  <c:v>0.3810925211593717</c:v>
                </c:pt>
                <c:pt idx="102">
                  <c:v>0.41519930153066703</c:v>
                </c:pt>
                <c:pt idx="103">
                  <c:v>0.44916662431770454</c:v>
                </c:pt>
                <c:pt idx="104">
                  <c:v>0.4829832347020791</c:v>
                </c:pt>
                <c:pt idx="105">
                  <c:v>0.51663796383330052</c:v>
                </c:pt>
                <c:pt idx="106">
                  <c:v>0.5501197346792096</c:v>
                </c:pt>
                <c:pt idx="107">
                  <c:v>0.5834175677157063</c:v>
                </c:pt>
                <c:pt idx="108">
                  <c:v>0.61652058644732344</c:v>
                </c:pt>
                <c:pt idx="109">
                  <c:v>0.64941802275075577</c:v>
                </c:pt>
                <c:pt idx="110">
                  <c:v>0.68209922203402984</c:v>
                </c:pt>
                <c:pt idx="111">
                  <c:v>0.71455364820461476</c:v>
                </c:pt>
                <c:pt idx="112">
                  <c:v>0.74677088844040773</c:v>
                </c:pt>
                <c:pt idx="113">
                  <c:v>0.77874065775813617</c:v>
                </c:pt>
                <c:pt idx="114">
                  <c:v>0.8104528033743984</c:v>
                </c:pt>
                <c:pt idx="115">
                  <c:v>0.8418973088551831</c:v>
                </c:pt>
                <c:pt idx="116">
                  <c:v>0.87306429805038765</c:v>
                </c:pt>
                <c:pt idx="117">
                  <c:v>0.90394403881049912</c:v>
                </c:pt>
                <c:pt idx="118">
                  <c:v>0.9345269464832604</c:v>
                </c:pt>
                <c:pt idx="119">
                  <c:v>0.96480358718879211</c:v>
                </c:pt>
                <c:pt idx="120">
                  <c:v>0.99476468087228143</c:v>
                </c:pt>
                <c:pt idx="121">
                  <c:v>1.0244011041340007</c:v>
                </c:pt>
                <c:pt idx="122">
                  <c:v>1.0537038928370013</c:v>
                </c:pt>
                <c:pt idx="123">
                  <c:v>1.0826642444934942</c:v>
                </c:pt>
                <c:pt idx="124">
                  <c:v>1.1112735204314534</c:v>
                </c:pt>
                <c:pt idx="125">
                  <c:v>1.1395232477436188</c:v>
                </c:pt>
                <c:pt idx="126">
                  <c:v>1.1674051210215712</c:v>
                </c:pt>
                <c:pt idx="127">
                  <c:v>1.1949110038781341</c:v>
                </c:pt>
                <c:pt idx="128">
                  <c:v>1.2220329302618282</c:v>
                </c:pt>
                <c:pt idx="129">
                  <c:v>1.2487631055676225</c:v>
                </c:pt>
                <c:pt idx="130">
                  <c:v>1.2750939075486576</c:v>
                </c:pt>
                <c:pt idx="131">
                  <c:v>1.3010178870340761</c:v>
                </c:pt>
                <c:pt idx="132">
                  <c:v>1.3265277684584926</c:v>
                </c:pt>
                <c:pt idx="133">
                  <c:v>1.3516164502090149</c:v>
                </c:pt>
                <c:pt idx="134">
                  <c:v>1.376277004796076</c:v>
                </c:pt>
                <c:pt idx="135">
                  <c:v>1.4005026788546766</c:v>
                </c:pt>
                <c:pt idx="136">
                  <c:v>1.4242868929829124</c:v>
                </c:pt>
                <c:pt idx="137">
                  <c:v>1.4476232414249437</c:v>
                </c:pt>
                <c:pt idx="138">
                  <c:v>1.4705054916057858</c:v>
                </c:pt>
                <c:pt idx="139">
                  <c:v>1.4929275835255247</c:v>
                </c:pt>
                <c:pt idx="140">
                  <c:v>1.5148836290207266</c:v>
                </c:pt>
                <c:pt idx="141">
                  <c:v>1.5363679109009796</c:v>
                </c:pt>
                <c:pt idx="142">
                  <c:v>1.5573748819686137</c:v>
                </c:pt>
                <c:pt idx="143">
                  <c:v>1.5778991639297568</c:v>
                </c:pt>
                <c:pt idx="144">
                  <c:v>1.5979355462049536</c:v>
                </c:pt>
                <c:pt idx="145">
                  <c:v>1.6174789846476232</c:v>
                </c:pt>
                <c:pt idx="146">
                  <c:v>1.6365246001786478</c:v>
                </c:pt>
                <c:pt idx="147">
                  <c:v>1.6550676773453892</c:v>
                </c:pt>
                <c:pt idx="148">
                  <c:v>1.6731036628134142</c:v>
                </c:pt>
                <c:pt idx="149">
                  <c:v>1.6906281637991518</c:v>
                </c:pt>
                <c:pt idx="150">
                  <c:v>1.7076369464516457</c:v>
                </c:pt>
                <c:pt idx="151">
                  <c:v>1.7241259341914807</c:v>
                </c:pt>
                <c:pt idx="152">
                  <c:v>1.7400912060148646</c:v>
                </c:pt>
                <c:pt idx="153">
                  <c:v>1.7555289947707058</c:v>
                </c:pt>
                <c:pt idx="154">
                  <c:v>1.770435685418416</c:v>
                </c:pt>
                <c:pt idx="155">
                  <c:v>1.7848078132739875</c:v>
                </c:pt>
                <c:pt idx="156">
                  <c:v>1.7986420622517492</c:v>
                </c:pt>
                <c:pt idx="157">
                  <c:v>1.8119352631090069</c:v>
                </c:pt>
                <c:pt idx="158">
                  <c:v>1.8246843917005857</c:v>
                </c:pt>
                <c:pt idx="159">
                  <c:v>1.8368865672500867</c:v>
                </c:pt>
                <c:pt idx="160">
                  <c:v>1.8485390506444574</c:v>
                </c:pt>
                <c:pt idx="161">
                  <c:v>1.8596392427582371</c:v>
                </c:pt>
                <c:pt idx="162">
                  <c:v>1.8701846828136124</c:v>
                </c:pt>
                <c:pt idx="163">
                  <c:v>1.8801730467821709</c:v>
                </c:pt>
                <c:pt idx="164">
                  <c:v>1.8896021458339958</c:v>
                </c:pt>
                <c:pt idx="165">
                  <c:v>1.8984699248394701</c:v>
                </c:pt>
                <c:pt idx="166">
                  <c:v>1.9067744609289121</c:v>
                </c:pt>
                <c:pt idx="167">
                  <c:v>1.9145139621148886</c:v>
                </c:pt>
                <c:pt idx="168">
                  <c:v>1.9216867659817696</c:v>
                </c:pt>
                <c:pt idx="169">
                  <c:v>1.9282913384468243</c:v>
                </c:pt>
                <c:pt idx="170">
                  <c:v>1.9343262725968597</c:v>
                </c:pt>
                <c:pt idx="171">
                  <c:v>1.9397902876041329</c:v>
                </c:pt>
                <c:pt idx="172">
                  <c:v>1.9446822277249614</c:v>
                </c:pt>
                <c:pt idx="173">
                  <c:v>1.9490010613841846</c:v>
                </c:pt>
                <c:pt idx="174">
                  <c:v>1.9527458803483193</c:v>
                </c:pt>
                <c:pt idx="175">
                  <c:v>1.9559158989899641</c:v>
                </c:pt>
                <c:pt idx="176">
                  <c:v>1.9585104536457068</c:v>
                </c:pt>
                <c:pt idx="177">
                  <c:v>1.9605290020695008</c:v>
                </c:pt>
                <c:pt idx="178">
                  <c:v>1.9619711229831587</c:v>
                </c:pt>
                <c:pt idx="179">
                  <c:v>1.9628365157253269</c:v>
                </c:pt>
                <c:pt idx="180">
                  <c:v>1.9631250000000002</c:v>
                </c:pt>
                <c:pt idx="181">
                  <c:v>1.9628365157253269</c:v>
                </c:pt>
                <c:pt idx="182">
                  <c:v>1.9619711229831587</c:v>
                </c:pt>
                <c:pt idx="183">
                  <c:v>1.9605290020695008</c:v>
                </c:pt>
                <c:pt idx="184">
                  <c:v>1.9585104536457068</c:v>
                </c:pt>
                <c:pt idx="185">
                  <c:v>1.9559158989899641</c:v>
                </c:pt>
                <c:pt idx="186">
                  <c:v>1.9527458803483198</c:v>
                </c:pt>
                <c:pt idx="187">
                  <c:v>1.9490010613841846</c:v>
                </c:pt>
                <c:pt idx="188">
                  <c:v>1.9446822277249614</c:v>
                </c:pt>
                <c:pt idx="189">
                  <c:v>1.9397902876041333</c:v>
                </c:pt>
                <c:pt idx="190">
                  <c:v>1.9343262725968597</c:v>
                </c:pt>
                <c:pt idx="191">
                  <c:v>1.9282913384468243</c:v>
                </c:pt>
                <c:pt idx="192">
                  <c:v>1.9216867659817696</c:v>
                </c:pt>
                <c:pt idx="193">
                  <c:v>1.9145139621148886</c:v>
                </c:pt>
                <c:pt idx="194">
                  <c:v>1.9067744609289121</c:v>
                </c:pt>
                <c:pt idx="195">
                  <c:v>1.8984699248394705</c:v>
                </c:pt>
                <c:pt idx="196">
                  <c:v>1.8896021458339964</c:v>
                </c:pt>
                <c:pt idx="197">
                  <c:v>1.8801730467821711</c:v>
                </c:pt>
                <c:pt idx="198">
                  <c:v>1.8701846828136124</c:v>
                </c:pt>
                <c:pt idx="199">
                  <c:v>1.8596392427582371</c:v>
                </c:pt>
                <c:pt idx="200">
                  <c:v>1.8485390506444574</c:v>
                </c:pt>
                <c:pt idx="201">
                  <c:v>1.8368865672500867</c:v>
                </c:pt>
                <c:pt idx="202">
                  <c:v>1.8246843917005857</c:v>
                </c:pt>
                <c:pt idx="203">
                  <c:v>1.8119352631090075</c:v>
                </c:pt>
                <c:pt idx="204">
                  <c:v>1.7986420622517498</c:v>
                </c:pt>
                <c:pt idx="205">
                  <c:v>1.784807813273988</c:v>
                </c:pt>
                <c:pt idx="206">
                  <c:v>1.770435685418416</c:v>
                </c:pt>
                <c:pt idx="207">
                  <c:v>1.7555289947707065</c:v>
                </c:pt>
                <c:pt idx="208">
                  <c:v>1.7400912060148646</c:v>
                </c:pt>
                <c:pt idx="209">
                  <c:v>1.724125934191481</c:v>
                </c:pt>
                <c:pt idx="210">
                  <c:v>1.7076369464516454</c:v>
                </c:pt>
                <c:pt idx="211">
                  <c:v>1.6906281637991516</c:v>
                </c:pt>
                <c:pt idx="212">
                  <c:v>1.6731036628134144</c:v>
                </c:pt>
                <c:pt idx="213">
                  <c:v>1.655067677345389</c:v>
                </c:pt>
                <c:pt idx="214">
                  <c:v>1.6365246001786482</c:v>
                </c:pt>
                <c:pt idx="215">
                  <c:v>1.6174789846476239</c:v>
                </c:pt>
                <c:pt idx="216">
                  <c:v>1.5979355462049538</c:v>
                </c:pt>
                <c:pt idx="217">
                  <c:v>1.577899163929757</c:v>
                </c:pt>
                <c:pt idx="218">
                  <c:v>1.5573748819686144</c:v>
                </c:pt>
                <c:pt idx="219">
                  <c:v>1.5363679109009796</c:v>
                </c:pt>
                <c:pt idx="220">
                  <c:v>1.5148836290207266</c:v>
                </c:pt>
                <c:pt idx="221">
                  <c:v>1.4929275835255245</c:v>
                </c:pt>
                <c:pt idx="222">
                  <c:v>1.4705054916057858</c:v>
                </c:pt>
                <c:pt idx="223">
                  <c:v>1.4476232414249441</c:v>
                </c:pt>
                <c:pt idx="224">
                  <c:v>1.4242868929829122</c:v>
                </c:pt>
                <c:pt idx="225">
                  <c:v>1.4005026788546766</c:v>
                </c:pt>
                <c:pt idx="226">
                  <c:v>1.3762770047960771</c:v>
                </c:pt>
                <c:pt idx="227">
                  <c:v>1.3516164502090158</c:v>
                </c:pt>
                <c:pt idx="228">
                  <c:v>1.3265277684584931</c:v>
                </c:pt>
                <c:pt idx="229">
                  <c:v>1.3010178870340765</c:v>
                </c:pt>
                <c:pt idx="230">
                  <c:v>1.2750939075486576</c:v>
                </c:pt>
                <c:pt idx="231">
                  <c:v>1.2487631055676223</c:v>
                </c:pt>
                <c:pt idx="232">
                  <c:v>1.222032930261828</c:v>
                </c:pt>
                <c:pt idx="233">
                  <c:v>1.1949110038781336</c:v>
                </c:pt>
                <c:pt idx="234">
                  <c:v>1.1674051210215715</c:v>
                </c:pt>
                <c:pt idx="235">
                  <c:v>1.1395232477436197</c:v>
                </c:pt>
                <c:pt idx="236">
                  <c:v>1.1112735204314548</c:v>
                </c:pt>
                <c:pt idx="237">
                  <c:v>1.0826642444934937</c:v>
                </c:pt>
                <c:pt idx="238">
                  <c:v>1.0537038928370013</c:v>
                </c:pt>
                <c:pt idx="239">
                  <c:v>1.0244011041340009</c:v>
                </c:pt>
                <c:pt idx="240">
                  <c:v>0.99476468087228287</c:v>
                </c:pt>
                <c:pt idx="241">
                  <c:v>0.96480358718879156</c:v>
                </c:pt>
                <c:pt idx="242">
                  <c:v>0.93452694648326085</c:v>
                </c:pt>
                <c:pt idx="243">
                  <c:v>0.90394403881049923</c:v>
                </c:pt>
                <c:pt idx="244">
                  <c:v>0.87306429805038821</c:v>
                </c:pt>
                <c:pt idx="245">
                  <c:v>0.84189730885518443</c:v>
                </c:pt>
                <c:pt idx="246">
                  <c:v>0.81045280337439851</c:v>
                </c:pt>
                <c:pt idx="247">
                  <c:v>0.77874065775813639</c:v>
                </c:pt>
                <c:pt idx="248">
                  <c:v>0.74677088844040818</c:v>
                </c:pt>
                <c:pt idx="249">
                  <c:v>0.71455364820461575</c:v>
                </c:pt>
                <c:pt idx="250">
                  <c:v>0.68209922203403106</c:v>
                </c:pt>
                <c:pt idx="251">
                  <c:v>0.64941802275075611</c:v>
                </c:pt>
                <c:pt idx="252">
                  <c:v>0.61652058644732388</c:v>
                </c:pt>
                <c:pt idx="253">
                  <c:v>0.58341756771570707</c:v>
                </c:pt>
                <c:pt idx="254">
                  <c:v>0.55011973467920916</c:v>
                </c:pt>
                <c:pt idx="255">
                  <c:v>0.51663796383330007</c:v>
                </c:pt>
                <c:pt idx="256">
                  <c:v>0.4829832347020791</c:v>
                </c:pt>
                <c:pt idx="257">
                  <c:v>0.44916662431770538</c:v>
                </c:pt>
                <c:pt idx="258">
                  <c:v>0.41519930153066842</c:v>
                </c:pt>
                <c:pt idx="259">
                  <c:v>0.38109252115937309</c:v>
                </c:pt>
                <c:pt idx="260">
                  <c:v>0.34685761798804832</c:v>
                </c:pt>
                <c:pt idx="261">
                  <c:v>0.31250600062251987</c:v>
                </c:pt>
                <c:pt idx="262">
                  <c:v>0.27804914521383622</c:v>
                </c:pt>
                <c:pt idx="263">
                  <c:v>0.24349858906027438</c:v>
                </c:pt>
                <c:pt idx="264">
                  <c:v>0.20886592409857499</c:v>
                </c:pt>
                <c:pt idx="265">
                  <c:v>0.17416279029574225</c:v>
                </c:pt>
                <c:pt idx="266">
                  <c:v>0.1394008689530252</c:v>
                </c:pt>
                <c:pt idx="267">
                  <c:v>0.10459187593404429</c:v>
                </c:pt>
                <c:pt idx="268">
                  <c:v>6.974755482928402E-2</c:v>
                </c:pt>
                <c:pt idx="269">
                  <c:v>3.487967006940234E-2</c:v>
                </c:pt>
                <c:pt idx="270">
                  <c:v>3.6728182308196359E-16</c:v>
                </c:pt>
                <c:pt idx="271">
                  <c:v>-3.4879670069401611E-2</c:v>
                </c:pt>
                <c:pt idx="272">
                  <c:v>-6.9747554829283298E-2</c:v>
                </c:pt>
                <c:pt idx="273">
                  <c:v>-0.10459187593404355</c:v>
                </c:pt>
                <c:pt idx="274">
                  <c:v>-0.1394008689530245</c:v>
                </c:pt>
                <c:pt idx="275">
                  <c:v>-0.1741627902957415</c:v>
                </c:pt>
                <c:pt idx="276">
                  <c:v>-0.20886592409857424</c:v>
                </c:pt>
                <c:pt idx="277">
                  <c:v>-0.24349858906027544</c:v>
                </c:pt>
                <c:pt idx="278">
                  <c:v>-0.27804914521383722</c:v>
                </c:pt>
                <c:pt idx="279">
                  <c:v>-0.31250600062251915</c:v>
                </c:pt>
                <c:pt idx="280">
                  <c:v>-0.34685761798804765</c:v>
                </c:pt>
                <c:pt idx="281">
                  <c:v>-0.38109252115937059</c:v>
                </c:pt>
                <c:pt idx="282">
                  <c:v>-0.41519930153066598</c:v>
                </c:pt>
                <c:pt idx="283">
                  <c:v>-0.44916662431770477</c:v>
                </c:pt>
                <c:pt idx="284">
                  <c:v>-0.48298323470207843</c:v>
                </c:pt>
                <c:pt idx="285">
                  <c:v>-0.51663796383330107</c:v>
                </c:pt>
                <c:pt idx="286">
                  <c:v>-0.55011973467921016</c:v>
                </c:pt>
                <c:pt idx="287">
                  <c:v>-0.5834175677157063</c:v>
                </c:pt>
                <c:pt idx="288">
                  <c:v>-0.6165205864473231</c:v>
                </c:pt>
                <c:pt idx="289">
                  <c:v>-0.64941802275075544</c:v>
                </c:pt>
                <c:pt idx="290">
                  <c:v>-0.68209922203402851</c:v>
                </c:pt>
                <c:pt idx="291">
                  <c:v>-0.71455364820461342</c:v>
                </c:pt>
                <c:pt idx="292">
                  <c:v>-0.74677088844040751</c:v>
                </c:pt>
                <c:pt idx="293">
                  <c:v>-0.77874065775813583</c:v>
                </c:pt>
                <c:pt idx="294">
                  <c:v>-0.8104528033743994</c:v>
                </c:pt>
                <c:pt idx="295">
                  <c:v>-0.84189730885518366</c:v>
                </c:pt>
                <c:pt idx="296">
                  <c:v>-0.87306429805038765</c:v>
                </c:pt>
                <c:pt idx="297">
                  <c:v>-0.90394403881049867</c:v>
                </c:pt>
                <c:pt idx="298">
                  <c:v>-0.93452694648326029</c:v>
                </c:pt>
                <c:pt idx="299">
                  <c:v>-0.964803587188791</c:v>
                </c:pt>
                <c:pt idx="300">
                  <c:v>-0.9947646808722822</c:v>
                </c:pt>
                <c:pt idx="301">
                  <c:v>-1.0244011041340002</c:v>
                </c:pt>
                <c:pt idx="302">
                  <c:v>-1.0537038928370011</c:v>
                </c:pt>
                <c:pt idx="303">
                  <c:v>-1.0826642444934933</c:v>
                </c:pt>
                <c:pt idx="304">
                  <c:v>-1.1112735204314526</c:v>
                </c:pt>
                <c:pt idx="305">
                  <c:v>-1.139523247743619</c:v>
                </c:pt>
                <c:pt idx="306">
                  <c:v>-1.167405121021571</c:v>
                </c:pt>
                <c:pt idx="307">
                  <c:v>-1.194911003878133</c:v>
                </c:pt>
                <c:pt idx="308">
                  <c:v>-1.2220329302618287</c:v>
                </c:pt>
                <c:pt idx="309">
                  <c:v>-1.2487631055676229</c:v>
                </c:pt>
                <c:pt idx="310">
                  <c:v>-1.2750939075486571</c:v>
                </c:pt>
                <c:pt idx="311">
                  <c:v>-1.3010178870340752</c:v>
                </c:pt>
                <c:pt idx="312">
                  <c:v>-1.326527768458492</c:v>
                </c:pt>
                <c:pt idx="313">
                  <c:v>-1.3516164502090142</c:v>
                </c:pt>
                <c:pt idx="314">
                  <c:v>-1.3762770047960748</c:v>
                </c:pt>
                <c:pt idx="315">
                  <c:v>-1.4005026788546759</c:v>
                </c:pt>
                <c:pt idx="316">
                  <c:v>-1.4242868929829118</c:v>
                </c:pt>
                <c:pt idx="317">
                  <c:v>-1.4476232414249444</c:v>
                </c:pt>
                <c:pt idx="318">
                  <c:v>-1.4705054916057858</c:v>
                </c:pt>
                <c:pt idx="319">
                  <c:v>-1.4929275835255245</c:v>
                </c:pt>
                <c:pt idx="320">
                  <c:v>-1.5148836290207266</c:v>
                </c:pt>
                <c:pt idx="321">
                  <c:v>-1.5363679109009793</c:v>
                </c:pt>
                <c:pt idx="322">
                  <c:v>-1.5573748819686131</c:v>
                </c:pt>
                <c:pt idx="323">
                  <c:v>-1.5778991639297564</c:v>
                </c:pt>
                <c:pt idx="324">
                  <c:v>-1.5979355462049536</c:v>
                </c:pt>
                <c:pt idx="325">
                  <c:v>-1.6174789846476232</c:v>
                </c:pt>
                <c:pt idx="326">
                  <c:v>-1.6365246001786475</c:v>
                </c:pt>
                <c:pt idx="327">
                  <c:v>-1.655067677345389</c:v>
                </c:pt>
                <c:pt idx="328">
                  <c:v>-1.6731036628134131</c:v>
                </c:pt>
                <c:pt idx="329">
                  <c:v>-1.6906281637991512</c:v>
                </c:pt>
                <c:pt idx="330">
                  <c:v>-1.707636946451645</c:v>
                </c:pt>
                <c:pt idx="331">
                  <c:v>-1.724125934191481</c:v>
                </c:pt>
                <c:pt idx="332">
                  <c:v>-1.7400912060148646</c:v>
                </c:pt>
                <c:pt idx="333">
                  <c:v>-1.7555289947707058</c:v>
                </c:pt>
                <c:pt idx="334">
                  <c:v>-1.770435685418416</c:v>
                </c:pt>
                <c:pt idx="335">
                  <c:v>-1.7848078132739871</c:v>
                </c:pt>
                <c:pt idx="336">
                  <c:v>-1.7986420622517498</c:v>
                </c:pt>
                <c:pt idx="337">
                  <c:v>-1.8119352631090064</c:v>
                </c:pt>
                <c:pt idx="338">
                  <c:v>-1.8246843917005857</c:v>
                </c:pt>
                <c:pt idx="339">
                  <c:v>-1.8368865672500865</c:v>
                </c:pt>
                <c:pt idx="340">
                  <c:v>-1.8485390506444574</c:v>
                </c:pt>
                <c:pt idx="341">
                  <c:v>-1.8596392427582371</c:v>
                </c:pt>
                <c:pt idx="342">
                  <c:v>-1.8701846828136124</c:v>
                </c:pt>
                <c:pt idx="343">
                  <c:v>-1.8801730467821713</c:v>
                </c:pt>
                <c:pt idx="344">
                  <c:v>-1.8896021458339958</c:v>
                </c:pt>
                <c:pt idx="345">
                  <c:v>-1.8984699248394705</c:v>
                </c:pt>
                <c:pt idx="346">
                  <c:v>-1.9067744609289121</c:v>
                </c:pt>
                <c:pt idx="347">
                  <c:v>-1.9145139621148881</c:v>
                </c:pt>
                <c:pt idx="348">
                  <c:v>-1.9216867659817694</c:v>
                </c:pt>
                <c:pt idx="349">
                  <c:v>-1.9282913384468243</c:v>
                </c:pt>
                <c:pt idx="350">
                  <c:v>-1.9343262725968595</c:v>
                </c:pt>
                <c:pt idx="351">
                  <c:v>-1.9397902876041329</c:v>
                </c:pt>
                <c:pt idx="352">
                  <c:v>-1.9446822277249614</c:v>
                </c:pt>
                <c:pt idx="353">
                  <c:v>-1.9490010613841846</c:v>
                </c:pt>
                <c:pt idx="354">
                  <c:v>-1.9527458803483193</c:v>
                </c:pt>
                <c:pt idx="355">
                  <c:v>-1.9559158989899641</c:v>
                </c:pt>
                <c:pt idx="356">
                  <c:v>-1.9585104536457068</c:v>
                </c:pt>
                <c:pt idx="357">
                  <c:v>-1.9605290020695008</c:v>
                </c:pt>
                <c:pt idx="358">
                  <c:v>-1.9619711229831587</c:v>
                </c:pt>
                <c:pt idx="359">
                  <c:v>-1.9628365157253269</c:v>
                </c:pt>
                <c:pt idx="360">
                  <c:v>-1.9631250000000002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v>w3</c:v>
                </c15:tx>
              </c15:filteredSeriesTitle>
            </c:ext>
            <c:ext xmlns:c16="http://schemas.microsoft.com/office/drawing/2014/chart" uri="{C3380CC4-5D6E-409C-BE32-E72D297353CC}">
              <c16:uniqueId val="{00000001-7D35-4655-8545-D4164DEE7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237727"/>
        <c:axId val="764230047"/>
      </c:scatterChart>
      <c:valAx>
        <c:axId val="76423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es-MX"/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30047"/>
        <c:crosses val="autoZero"/>
        <c:crossBetween val="midCat"/>
      </c:valAx>
      <c:valAx>
        <c:axId val="76423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rad/s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3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Velocidad D</a:t>
            </a:r>
            <a:endParaRPr lang="es-MX"/>
          </a:p>
        </c:rich>
      </c:tx>
      <c:layout>
        <c:manualLayout>
          <c:xMode val="edge"/>
          <c:yMode val="edge"/>
          <c:x val="0.37870724664147509"/>
          <c:y val="4.57822038403969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d'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Hoja1!$G$11:$G$371</c:f>
              <c:numCache>
                <c:formatCode>General</c:formatCode>
                <c:ptCount val="361"/>
                <c:pt idx="0">
                  <c:v>-3.8481912968679755E-14</c:v>
                </c:pt>
                <c:pt idx="1">
                  <c:v>-5.4818008619507896</c:v>
                </c:pt>
                <c:pt idx="2">
                  <c:v>-10.961931914255594</c:v>
                </c:pt>
                <c:pt idx="3">
                  <c:v>-16.438723855908698</c:v>
                </c:pt>
                <c:pt idx="4">
                  <c:v>-21.910508403029798</c:v>
                </c:pt>
                <c:pt idx="5">
                  <c:v>-27.375618797039472</c:v>
                </c:pt>
                <c:pt idx="6">
                  <c:v>-32.832390312369988</c:v>
                </c:pt>
                <c:pt idx="7">
                  <c:v>-38.27916076355686</c:v>
                </c:pt>
                <c:pt idx="8">
                  <c:v>-43.71427101155659</c:v>
                </c:pt>
                <c:pt idx="9">
                  <c:v>-49.136065469136554</c:v>
                </c:pt>
                <c:pt idx="10">
                  <c:v>-54.542892605182857</c:v>
                </c:pt>
                <c:pt idx="11">
                  <c:v>-59.93310544777276</c:v>
                </c:pt>
                <c:pt idx="12">
                  <c:v>-65.305062085858253</c:v>
                </c:pt>
                <c:pt idx="13">
                  <c:v>-70.657126169408045</c:v>
                </c:pt>
                <c:pt idx="14">
                  <c:v>-75.987667407855682</c:v>
                </c:pt>
                <c:pt idx="15">
                  <c:v>-81.295062066701817</c:v>
                </c:pt>
                <c:pt idx="16">
                  <c:v>-86.577693462119484</c:v>
                </c:pt>
                <c:pt idx="17">
                  <c:v>-91.833952453411669</c:v>
                </c:pt>
                <c:pt idx="18">
                  <c:v>-97.062237933171033</c:v>
                </c:pt>
                <c:pt idx="19">
                  <c:v>-102.26095731499295</c:v>
                </c:pt>
                <c:pt idx="20">
                  <c:v>-107.42852701859259</c:v>
                </c:pt>
                <c:pt idx="21">
                  <c:v>-112.56337295217887</c:v>
                </c:pt>
                <c:pt idx="22">
                  <c:v>-117.66393099193802</c:v>
                </c:pt>
                <c:pt idx="23">
                  <c:v>-122.72864745848092</c:v>
                </c:pt>
                <c:pt idx="24">
                  <c:v>-127.75597959010888</c:v>
                </c:pt>
                <c:pt idx="25">
                  <c:v>-132.74439601275373</c:v>
                </c:pt>
                <c:pt idx="26">
                  <c:v>-137.69237720644924</c:v>
                </c:pt>
                <c:pt idx="27">
                  <c:v>-142.59841596819166</c:v>
                </c:pt>
                <c:pt idx="28">
                  <c:v>-147.46101787104834</c:v>
                </c:pt>
                <c:pt idx="29">
                  <c:v>-152.27870171937451</c:v>
                </c:pt>
                <c:pt idx="30">
                  <c:v>-157.05000000000001</c:v>
                </c:pt>
                <c:pt idx="31">
                  <c:v>-161.77345932924806</c:v>
                </c:pt>
                <c:pt idx="32">
                  <c:v>-166.4476408956497</c:v>
                </c:pt>
                <c:pt idx="33">
                  <c:v>-171.07112089822004</c:v>
                </c:pt>
                <c:pt idx="34">
                  <c:v>-175.64249098016165</c:v>
                </c:pt>
                <c:pt idx="35">
                  <c:v>-180.16035865786361</c:v>
                </c:pt>
                <c:pt idx="36">
                  <c:v>-184.62334774506584</c:v>
                </c:pt>
                <c:pt idx="37">
                  <c:v>-189.03009877205841</c:v>
                </c:pt>
                <c:pt idx="38">
                  <c:v>-193.37926939978928</c:v>
                </c:pt>
                <c:pt idx="39">
                  <c:v>-197.66953482875397</c:v>
                </c:pt>
                <c:pt idx="40">
                  <c:v>-201.89958820254202</c:v>
                </c:pt>
                <c:pt idx="41">
                  <c:v>-206.06814100591833</c:v>
                </c:pt>
                <c:pt idx="42">
                  <c:v>-210.17392345731741</c:v>
                </c:pt>
                <c:pt idx="43">
                  <c:v>-214.21568489563083</c:v>
                </c:pt>
                <c:pt idx="44">
                  <c:v>-218.19219416117107</c:v>
                </c:pt>
                <c:pt idx="45">
                  <c:v>-222.1022399706946</c:v>
                </c:pt>
                <c:pt idx="46">
                  <c:v>-225.94463128637034</c:v>
                </c:pt>
                <c:pt idx="47">
                  <c:v>-229.71819767858148</c:v>
                </c:pt>
                <c:pt idx="48">
                  <c:v>-233.42178968244954</c:v>
                </c:pt>
                <c:pt idx="49">
                  <c:v>-237.05427914797272</c:v>
                </c:pt>
                <c:pt idx="50">
                  <c:v>-240.61455958367105</c:v>
                </c:pt>
                <c:pt idx="51">
                  <c:v>-244.10154649363457</c:v>
                </c:pt>
                <c:pt idx="52">
                  <c:v>-247.51417770787143</c:v>
                </c:pt>
                <c:pt idx="53">
                  <c:v>-250.85141370585472</c:v>
                </c:pt>
                <c:pt idx="54">
                  <c:v>-254.11223793317103</c:v>
                </c:pt>
                <c:pt idx="55">
                  <c:v>-257.29565711117237</c:v>
                </c:pt>
                <c:pt idx="56">
                  <c:v>-260.40070153953866</c:v>
                </c:pt>
                <c:pt idx="57">
                  <c:v>-263.42642539165774</c:v>
                </c:pt>
                <c:pt idx="58">
                  <c:v>-266.37190700273345</c:v>
                </c:pt>
                <c:pt idx="59">
                  <c:v>-269.23624915053352</c:v>
                </c:pt>
                <c:pt idx="60">
                  <c:v>-272.01857932869223</c:v>
                </c:pt>
                <c:pt idx="61">
                  <c:v>-274.7180500124843</c:v>
                </c:pt>
                <c:pt idx="62">
                  <c:v>-277.33383891698901</c:v>
                </c:pt>
                <c:pt idx="63">
                  <c:v>-279.86514924756642</c:v>
                </c:pt>
                <c:pt idx="64">
                  <c:v>-282.31120994256844</c:v>
                </c:pt>
                <c:pt idx="65">
                  <c:v>-284.67127590821184</c:v>
                </c:pt>
                <c:pt idx="66">
                  <c:v>-286.94462824554103</c:v>
                </c:pt>
                <c:pt idx="67">
                  <c:v>-289.13057446941156</c:v>
                </c:pt>
                <c:pt idx="68">
                  <c:v>-291.228448719428</c:v>
                </c:pt>
                <c:pt idx="69">
                  <c:v>-293.23761196277115</c:v>
                </c:pt>
                <c:pt idx="70">
                  <c:v>-295.15745218885388</c:v>
                </c:pt>
                <c:pt idx="71">
                  <c:v>-296.98738459574548</c:v>
                </c:pt>
                <c:pt idx="72">
                  <c:v>-298.72685176830782</c:v>
                </c:pt>
                <c:pt idx="73">
                  <c:v>-300.37532384798953</c:v>
                </c:pt>
                <c:pt idx="74">
                  <c:v>-301.93229869422606</c:v>
                </c:pt>
                <c:pt idx="75">
                  <c:v>-303.39730203739646</c:v>
                </c:pt>
                <c:pt idx="76">
                  <c:v>-304.76988762329057</c:v>
                </c:pt>
                <c:pt idx="77">
                  <c:v>-306.04963734904248</c:v>
                </c:pt>
                <c:pt idx="78">
                  <c:v>-307.23616139048841</c:v>
                </c:pt>
                <c:pt idx="79">
                  <c:v>-308.32909832091133</c:v>
                </c:pt>
                <c:pt idx="80">
                  <c:v>-309.32811522113462</c:v>
                </c:pt>
                <c:pt idx="81">
                  <c:v>-310.23290778093286</c:v>
                </c:pt>
                <c:pt idx="82">
                  <c:v>-311.04320039172728</c:v>
                </c:pt>
                <c:pt idx="83">
                  <c:v>-311.75874623053932</c:v>
                </c:pt>
                <c:pt idx="84">
                  <c:v>-312.37932733517471</c:v>
                </c:pt>
                <c:pt idx="85">
                  <c:v>-312.90475467061736</c:v>
                </c:pt>
                <c:pt idx="86">
                  <c:v>-313.33486818661083</c:v>
                </c:pt>
                <c:pt idx="87">
                  <c:v>-313.6695368664117</c:v>
                </c:pt>
                <c:pt idx="88">
                  <c:v>-313.90865876669807</c:v>
                </c:pt>
                <c:pt idx="89">
                  <c:v>-314.05216104862257</c:v>
                </c:pt>
                <c:pt idx="90">
                  <c:v>-314.10000000000008</c:v>
                </c:pt>
                <c:pt idx="91">
                  <c:v>-314.05216104862257</c:v>
                </c:pt>
                <c:pt idx="92">
                  <c:v>-313.90865876669807</c:v>
                </c:pt>
                <c:pt idx="93">
                  <c:v>-313.6695368664117</c:v>
                </c:pt>
                <c:pt idx="94">
                  <c:v>-313.33486818661083</c:v>
                </c:pt>
                <c:pt idx="95">
                  <c:v>-312.90475467061736</c:v>
                </c:pt>
                <c:pt idx="96">
                  <c:v>-312.37932733517476</c:v>
                </c:pt>
                <c:pt idx="97">
                  <c:v>-311.75874623053937</c:v>
                </c:pt>
                <c:pt idx="98">
                  <c:v>-311.04320039172734</c:v>
                </c:pt>
                <c:pt idx="99">
                  <c:v>-310.23290778093281</c:v>
                </c:pt>
                <c:pt idx="100">
                  <c:v>-309.32811522113462</c:v>
                </c:pt>
                <c:pt idx="101">
                  <c:v>-308.32909832091133</c:v>
                </c:pt>
                <c:pt idx="102">
                  <c:v>-307.23616139048846</c:v>
                </c:pt>
                <c:pt idx="103">
                  <c:v>-306.04963734904248</c:v>
                </c:pt>
                <c:pt idx="104">
                  <c:v>-304.76988762329057</c:v>
                </c:pt>
                <c:pt idx="105">
                  <c:v>-303.39730203739646</c:v>
                </c:pt>
                <c:pt idx="106">
                  <c:v>-301.93229869422606</c:v>
                </c:pt>
                <c:pt idx="107">
                  <c:v>-300.37532384798953</c:v>
                </c:pt>
                <c:pt idx="108">
                  <c:v>-298.72685176830782</c:v>
                </c:pt>
                <c:pt idx="109">
                  <c:v>-296.98738459574548</c:v>
                </c:pt>
                <c:pt idx="110">
                  <c:v>-295.15745218885394</c:v>
                </c:pt>
                <c:pt idx="111">
                  <c:v>-293.23761196277115</c:v>
                </c:pt>
                <c:pt idx="112">
                  <c:v>-291.228448719428</c:v>
                </c:pt>
                <c:pt idx="113">
                  <c:v>-289.13057446941161</c:v>
                </c:pt>
                <c:pt idx="114">
                  <c:v>-286.94462824554103</c:v>
                </c:pt>
                <c:pt idx="115">
                  <c:v>-284.67127590821184</c:v>
                </c:pt>
                <c:pt idx="116">
                  <c:v>-282.31120994256838</c:v>
                </c:pt>
                <c:pt idx="117">
                  <c:v>-279.86514924756642</c:v>
                </c:pt>
                <c:pt idx="118">
                  <c:v>-277.33383891698907</c:v>
                </c:pt>
                <c:pt idx="119">
                  <c:v>-274.7180500124843</c:v>
                </c:pt>
                <c:pt idx="120">
                  <c:v>-272.01857932869228</c:v>
                </c:pt>
                <c:pt idx="121">
                  <c:v>-269.23624915053358</c:v>
                </c:pt>
                <c:pt idx="122">
                  <c:v>-266.37190700273351</c:v>
                </c:pt>
                <c:pt idx="123">
                  <c:v>-263.42642539165774</c:v>
                </c:pt>
                <c:pt idx="124">
                  <c:v>-260.40070153953866</c:v>
                </c:pt>
                <c:pt idx="125">
                  <c:v>-257.29565711117249</c:v>
                </c:pt>
                <c:pt idx="126">
                  <c:v>-254.11223793317103</c:v>
                </c:pt>
                <c:pt idx="127">
                  <c:v>-250.8514137058547</c:v>
                </c:pt>
                <c:pt idx="128">
                  <c:v>-247.51417770787143</c:v>
                </c:pt>
                <c:pt idx="129">
                  <c:v>-244.10154649363463</c:v>
                </c:pt>
                <c:pt idx="130">
                  <c:v>-240.61455958367105</c:v>
                </c:pt>
                <c:pt idx="131">
                  <c:v>-237.05427914797266</c:v>
                </c:pt>
                <c:pt idx="132">
                  <c:v>-233.42178968244957</c:v>
                </c:pt>
                <c:pt idx="133">
                  <c:v>-229.71819767858153</c:v>
                </c:pt>
                <c:pt idx="134">
                  <c:v>-225.94463128637045</c:v>
                </c:pt>
                <c:pt idx="135">
                  <c:v>-222.10223997069463</c:v>
                </c:pt>
                <c:pt idx="136">
                  <c:v>-218.19219416117105</c:v>
                </c:pt>
                <c:pt idx="137">
                  <c:v>-214.21568489563086</c:v>
                </c:pt>
                <c:pt idx="138">
                  <c:v>-210.17392345731744</c:v>
                </c:pt>
                <c:pt idx="139">
                  <c:v>-206.06814100591839</c:v>
                </c:pt>
                <c:pt idx="140">
                  <c:v>-201.89958820254211</c:v>
                </c:pt>
                <c:pt idx="141">
                  <c:v>-197.66953482875408</c:v>
                </c:pt>
                <c:pt idx="142">
                  <c:v>-193.37926939978934</c:v>
                </c:pt>
                <c:pt idx="143">
                  <c:v>-189.03009877205838</c:v>
                </c:pt>
                <c:pt idx="144">
                  <c:v>-184.6233477450659</c:v>
                </c:pt>
                <c:pt idx="145">
                  <c:v>-180.1603586578637</c:v>
                </c:pt>
                <c:pt idx="146">
                  <c:v>-175.64249098016165</c:v>
                </c:pt>
                <c:pt idx="147">
                  <c:v>-171.07112089822002</c:v>
                </c:pt>
                <c:pt idx="148">
                  <c:v>-166.4476408956497</c:v>
                </c:pt>
                <c:pt idx="149">
                  <c:v>-161.77345932924811</c:v>
                </c:pt>
                <c:pt idx="150">
                  <c:v>-157.05000000000001</c:v>
                </c:pt>
                <c:pt idx="151">
                  <c:v>-152.27870171937454</c:v>
                </c:pt>
                <c:pt idx="152">
                  <c:v>-147.46101787104843</c:v>
                </c:pt>
                <c:pt idx="153">
                  <c:v>-142.59841596819172</c:v>
                </c:pt>
                <c:pt idx="154">
                  <c:v>-137.69237720644921</c:v>
                </c:pt>
                <c:pt idx="155">
                  <c:v>-132.74439601275375</c:v>
                </c:pt>
                <c:pt idx="156">
                  <c:v>-127.75597959010896</c:v>
                </c:pt>
                <c:pt idx="157">
                  <c:v>-122.72864745848106</c:v>
                </c:pt>
                <c:pt idx="158">
                  <c:v>-117.66393099193809</c:v>
                </c:pt>
                <c:pt idx="159">
                  <c:v>-112.56337295217885</c:v>
                </c:pt>
                <c:pt idx="160">
                  <c:v>-107.42852701859265</c:v>
                </c:pt>
                <c:pt idx="161">
                  <c:v>-102.26095731499308</c:v>
                </c:pt>
                <c:pt idx="162">
                  <c:v>-97.062237933171062</c:v>
                </c:pt>
                <c:pt idx="163">
                  <c:v>-91.833952453411754</c:v>
                </c:pt>
                <c:pt idx="164">
                  <c:v>-86.57769346211964</c:v>
                </c:pt>
                <c:pt idx="165">
                  <c:v>-81.295062066701902</c:v>
                </c:pt>
                <c:pt idx="166">
                  <c:v>-75.987667407855682</c:v>
                </c:pt>
                <c:pt idx="167">
                  <c:v>-70.657126169407974</c:v>
                </c:pt>
                <c:pt idx="168">
                  <c:v>-65.305062085858253</c:v>
                </c:pt>
                <c:pt idx="169">
                  <c:v>-59.933105447772817</c:v>
                </c:pt>
                <c:pt idx="170">
                  <c:v>-54.542892605182836</c:v>
                </c:pt>
                <c:pt idx="171">
                  <c:v>-49.136065469136589</c:v>
                </c:pt>
                <c:pt idx="172">
                  <c:v>-43.71427101155669</c:v>
                </c:pt>
                <c:pt idx="173">
                  <c:v>-38.279160763556881</c:v>
                </c:pt>
                <c:pt idx="174">
                  <c:v>-32.832390312370073</c:v>
                </c:pt>
                <c:pt idx="175">
                  <c:v>-27.375618797039618</c:v>
                </c:pt>
                <c:pt idx="176">
                  <c:v>-21.910508403029869</c:v>
                </c:pt>
                <c:pt idx="177">
                  <c:v>-16.438723855908691</c:v>
                </c:pt>
                <c:pt idx="178">
                  <c:v>-10.961931914255509</c:v>
                </c:pt>
                <c:pt idx="179">
                  <c:v>-5.4818008619507665</c:v>
                </c:pt>
                <c:pt idx="180">
                  <c:v>-7.6963825937359509E-14</c:v>
                </c:pt>
                <c:pt idx="181">
                  <c:v>5.4818008619506129</c:v>
                </c:pt>
                <c:pt idx="182">
                  <c:v>10.961931914255494</c:v>
                </c:pt>
                <c:pt idx="183">
                  <c:v>16.438723855908535</c:v>
                </c:pt>
                <c:pt idx="184">
                  <c:v>21.910508403029571</c:v>
                </c:pt>
                <c:pt idx="185">
                  <c:v>27.375618797039323</c:v>
                </c:pt>
                <c:pt idx="186">
                  <c:v>32.832390312369789</c:v>
                </c:pt>
                <c:pt idx="187">
                  <c:v>38.279160763556874</c:v>
                </c:pt>
                <c:pt idx="188">
                  <c:v>43.714271011556548</c:v>
                </c:pt>
                <c:pt idx="189">
                  <c:v>49.13606546913644</c:v>
                </c:pt>
                <c:pt idx="190">
                  <c:v>54.542892605182828</c:v>
                </c:pt>
                <c:pt idx="191">
                  <c:v>59.933105447772668</c:v>
                </c:pt>
                <c:pt idx="192">
                  <c:v>65.305062085858083</c:v>
                </c:pt>
                <c:pt idx="193">
                  <c:v>70.657126169407945</c:v>
                </c:pt>
                <c:pt idx="194">
                  <c:v>75.987667407855525</c:v>
                </c:pt>
                <c:pt idx="195">
                  <c:v>81.295062066701604</c:v>
                </c:pt>
                <c:pt idx="196">
                  <c:v>86.577693462119342</c:v>
                </c:pt>
                <c:pt idx="197">
                  <c:v>91.833952453411456</c:v>
                </c:pt>
                <c:pt idx="198">
                  <c:v>97.062237933171048</c:v>
                </c:pt>
                <c:pt idx="199">
                  <c:v>102.26095731499291</c:v>
                </c:pt>
                <c:pt idx="200">
                  <c:v>107.42852701859249</c:v>
                </c:pt>
                <c:pt idx="201">
                  <c:v>112.56337295217884</c:v>
                </c:pt>
                <c:pt idx="202">
                  <c:v>117.66393099193793</c:v>
                </c:pt>
                <c:pt idx="203">
                  <c:v>122.72864745848079</c:v>
                </c:pt>
                <c:pt idx="204">
                  <c:v>127.75597959010869</c:v>
                </c:pt>
                <c:pt idx="205">
                  <c:v>132.74439601275361</c:v>
                </c:pt>
                <c:pt idx="206">
                  <c:v>137.69237720644909</c:v>
                </c:pt>
                <c:pt idx="207">
                  <c:v>142.59841596819146</c:v>
                </c:pt>
                <c:pt idx="208">
                  <c:v>147.46101787104831</c:v>
                </c:pt>
                <c:pt idx="209">
                  <c:v>152.27870171937442</c:v>
                </c:pt>
                <c:pt idx="210">
                  <c:v>157.05000000000001</c:v>
                </c:pt>
                <c:pt idx="211">
                  <c:v>161.773459329248</c:v>
                </c:pt>
                <c:pt idx="212">
                  <c:v>166.44764089564961</c:v>
                </c:pt>
                <c:pt idx="213">
                  <c:v>171.07112089821999</c:v>
                </c:pt>
                <c:pt idx="214">
                  <c:v>175.64249098016151</c:v>
                </c:pt>
                <c:pt idx="215">
                  <c:v>180.16035865786347</c:v>
                </c:pt>
                <c:pt idx="216">
                  <c:v>184.62334774506576</c:v>
                </c:pt>
                <c:pt idx="217">
                  <c:v>189.03009877205827</c:v>
                </c:pt>
                <c:pt idx="218">
                  <c:v>193.37926939978911</c:v>
                </c:pt>
                <c:pt idx="219">
                  <c:v>197.66953482875397</c:v>
                </c:pt>
                <c:pt idx="220">
                  <c:v>201.89958820254196</c:v>
                </c:pt>
                <c:pt idx="221">
                  <c:v>206.06814100591836</c:v>
                </c:pt>
                <c:pt idx="222">
                  <c:v>210.17392345731736</c:v>
                </c:pt>
                <c:pt idx="223">
                  <c:v>214.21568489563072</c:v>
                </c:pt>
                <c:pt idx="224">
                  <c:v>218.19219416117107</c:v>
                </c:pt>
                <c:pt idx="225">
                  <c:v>222.10223997069454</c:v>
                </c:pt>
                <c:pt idx="226">
                  <c:v>225.94463128637022</c:v>
                </c:pt>
                <c:pt idx="227">
                  <c:v>229.71819767858133</c:v>
                </c:pt>
                <c:pt idx="228">
                  <c:v>233.42178968244946</c:v>
                </c:pt>
                <c:pt idx="229">
                  <c:v>237.05427914797258</c:v>
                </c:pt>
                <c:pt idx="230">
                  <c:v>240.61455958367094</c:v>
                </c:pt>
                <c:pt idx="231">
                  <c:v>244.10154649363463</c:v>
                </c:pt>
                <c:pt idx="232">
                  <c:v>247.5141777078714</c:v>
                </c:pt>
                <c:pt idx="233">
                  <c:v>250.85141370585467</c:v>
                </c:pt>
                <c:pt idx="234">
                  <c:v>254.11223793317095</c:v>
                </c:pt>
                <c:pt idx="235">
                  <c:v>257.2956571111722</c:v>
                </c:pt>
                <c:pt idx="236">
                  <c:v>260.40070153953849</c:v>
                </c:pt>
                <c:pt idx="237">
                  <c:v>263.42642539165763</c:v>
                </c:pt>
                <c:pt idx="238">
                  <c:v>266.37190700273334</c:v>
                </c:pt>
                <c:pt idx="239">
                  <c:v>269.23624915053335</c:v>
                </c:pt>
                <c:pt idx="240">
                  <c:v>272.01857932869206</c:v>
                </c:pt>
                <c:pt idx="241">
                  <c:v>274.71805001248424</c:v>
                </c:pt>
                <c:pt idx="242">
                  <c:v>277.33383891698895</c:v>
                </c:pt>
                <c:pt idx="243">
                  <c:v>279.86514924756631</c:v>
                </c:pt>
                <c:pt idx="244">
                  <c:v>282.31120994256827</c:v>
                </c:pt>
                <c:pt idx="245">
                  <c:v>284.67127590821161</c:v>
                </c:pt>
                <c:pt idx="246">
                  <c:v>286.94462824554091</c:v>
                </c:pt>
                <c:pt idx="247">
                  <c:v>289.13057446941144</c:v>
                </c:pt>
                <c:pt idx="248">
                  <c:v>291.22844871942783</c:v>
                </c:pt>
                <c:pt idx="249">
                  <c:v>293.23761196277098</c:v>
                </c:pt>
                <c:pt idx="250">
                  <c:v>295.15745218885371</c:v>
                </c:pt>
                <c:pt idx="251">
                  <c:v>296.98738459574537</c:v>
                </c:pt>
                <c:pt idx="252">
                  <c:v>298.72685176830771</c:v>
                </c:pt>
                <c:pt idx="253">
                  <c:v>300.37532384798936</c:v>
                </c:pt>
                <c:pt idx="254">
                  <c:v>301.93229869422595</c:v>
                </c:pt>
                <c:pt idx="255">
                  <c:v>303.39730203739634</c:v>
                </c:pt>
                <c:pt idx="256">
                  <c:v>304.76988762329046</c:v>
                </c:pt>
                <c:pt idx="257">
                  <c:v>306.04963734904231</c:v>
                </c:pt>
                <c:pt idx="258">
                  <c:v>307.23616139048829</c:v>
                </c:pt>
                <c:pt idx="259">
                  <c:v>308.32909832091116</c:v>
                </c:pt>
                <c:pt idx="260">
                  <c:v>309.32811522113451</c:v>
                </c:pt>
                <c:pt idx="261">
                  <c:v>310.23290778093269</c:v>
                </c:pt>
                <c:pt idx="262">
                  <c:v>311.04320039172723</c:v>
                </c:pt>
                <c:pt idx="263">
                  <c:v>311.75874623053926</c:v>
                </c:pt>
                <c:pt idx="264">
                  <c:v>312.37932733517465</c:v>
                </c:pt>
                <c:pt idx="265">
                  <c:v>312.90475467061725</c:v>
                </c:pt>
                <c:pt idx="266">
                  <c:v>313.33486818661072</c:v>
                </c:pt>
                <c:pt idx="267">
                  <c:v>313.66953686641159</c:v>
                </c:pt>
                <c:pt idx="268">
                  <c:v>313.9086587666979</c:v>
                </c:pt>
                <c:pt idx="269">
                  <c:v>314.05216104862245</c:v>
                </c:pt>
                <c:pt idx="270">
                  <c:v>314.09999999999997</c:v>
                </c:pt>
                <c:pt idx="271">
                  <c:v>314.05216104862245</c:v>
                </c:pt>
                <c:pt idx="272">
                  <c:v>313.90865876669795</c:v>
                </c:pt>
                <c:pt idx="273">
                  <c:v>313.66953686641159</c:v>
                </c:pt>
                <c:pt idx="274">
                  <c:v>313.33486818661078</c:v>
                </c:pt>
                <c:pt idx="275">
                  <c:v>312.90475467061725</c:v>
                </c:pt>
                <c:pt idx="276">
                  <c:v>312.37932733517465</c:v>
                </c:pt>
                <c:pt idx="277">
                  <c:v>311.7587462305392</c:v>
                </c:pt>
                <c:pt idx="278">
                  <c:v>311.04320039172723</c:v>
                </c:pt>
                <c:pt idx="279">
                  <c:v>310.23290778093275</c:v>
                </c:pt>
                <c:pt idx="280">
                  <c:v>309.32811522113457</c:v>
                </c:pt>
                <c:pt idx="281">
                  <c:v>308.32909832091127</c:v>
                </c:pt>
                <c:pt idx="282">
                  <c:v>307.23616139048835</c:v>
                </c:pt>
                <c:pt idx="283">
                  <c:v>306.04963734904237</c:v>
                </c:pt>
                <c:pt idx="284">
                  <c:v>304.76988762329051</c:v>
                </c:pt>
                <c:pt idx="285">
                  <c:v>303.39730203739629</c:v>
                </c:pt>
                <c:pt idx="286">
                  <c:v>301.93229869422589</c:v>
                </c:pt>
                <c:pt idx="287">
                  <c:v>300.37532384798942</c:v>
                </c:pt>
                <c:pt idx="288">
                  <c:v>298.72685176830771</c:v>
                </c:pt>
                <c:pt idx="289">
                  <c:v>296.98738459574543</c:v>
                </c:pt>
                <c:pt idx="290">
                  <c:v>295.15745218885382</c:v>
                </c:pt>
                <c:pt idx="291">
                  <c:v>293.23761196277115</c:v>
                </c:pt>
                <c:pt idx="292">
                  <c:v>291.22844871942789</c:v>
                </c:pt>
                <c:pt idx="293">
                  <c:v>289.1305744694115</c:v>
                </c:pt>
                <c:pt idx="294">
                  <c:v>286.94462824554086</c:v>
                </c:pt>
                <c:pt idx="295">
                  <c:v>284.67127590821173</c:v>
                </c:pt>
                <c:pt idx="296">
                  <c:v>282.31120994256833</c:v>
                </c:pt>
                <c:pt idx="297">
                  <c:v>279.86514924756631</c:v>
                </c:pt>
                <c:pt idx="298">
                  <c:v>277.33383891698895</c:v>
                </c:pt>
                <c:pt idx="299">
                  <c:v>274.7180500124843</c:v>
                </c:pt>
                <c:pt idx="300">
                  <c:v>272.01857932869211</c:v>
                </c:pt>
                <c:pt idx="301">
                  <c:v>269.23624915053347</c:v>
                </c:pt>
                <c:pt idx="302">
                  <c:v>266.37190700273345</c:v>
                </c:pt>
                <c:pt idx="303">
                  <c:v>263.42642539165774</c:v>
                </c:pt>
                <c:pt idx="304">
                  <c:v>260.40070153953866</c:v>
                </c:pt>
                <c:pt idx="305">
                  <c:v>257.29565711117226</c:v>
                </c:pt>
                <c:pt idx="306">
                  <c:v>254.11223793317103</c:v>
                </c:pt>
                <c:pt idx="307">
                  <c:v>250.85141370585472</c:v>
                </c:pt>
                <c:pt idx="308">
                  <c:v>247.51417770787131</c:v>
                </c:pt>
                <c:pt idx="309">
                  <c:v>244.10154649363452</c:v>
                </c:pt>
                <c:pt idx="310">
                  <c:v>240.61455958367102</c:v>
                </c:pt>
                <c:pt idx="311">
                  <c:v>237.05427914797275</c:v>
                </c:pt>
                <c:pt idx="312">
                  <c:v>233.42178968244963</c:v>
                </c:pt>
                <c:pt idx="313">
                  <c:v>229.71819767858162</c:v>
                </c:pt>
                <c:pt idx="314">
                  <c:v>225.94463128637051</c:v>
                </c:pt>
                <c:pt idx="315">
                  <c:v>222.10223997069463</c:v>
                </c:pt>
                <c:pt idx="316">
                  <c:v>218.19219416117113</c:v>
                </c:pt>
                <c:pt idx="317">
                  <c:v>214.21568489563069</c:v>
                </c:pt>
                <c:pt idx="318">
                  <c:v>210.17392345731733</c:v>
                </c:pt>
                <c:pt idx="319">
                  <c:v>206.06814100591836</c:v>
                </c:pt>
                <c:pt idx="320">
                  <c:v>201.89958820254208</c:v>
                </c:pt>
                <c:pt idx="321">
                  <c:v>197.66953482875405</c:v>
                </c:pt>
                <c:pt idx="322">
                  <c:v>193.37926939978942</c:v>
                </c:pt>
                <c:pt idx="323">
                  <c:v>189.03009877205835</c:v>
                </c:pt>
                <c:pt idx="324">
                  <c:v>184.62334774506587</c:v>
                </c:pt>
                <c:pt idx="325">
                  <c:v>180.1603586578637</c:v>
                </c:pt>
                <c:pt idx="326">
                  <c:v>175.64249098016174</c:v>
                </c:pt>
                <c:pt idx="327">
                  <c:v>171.07112089821996</c:v>
                </c:pt>
                <c:pt idx="328">
                  <c:v>166.44764089564993</c:v>
                </c:pt>
                <c:pt idx="329">
                  <c:v>161.77345932924811</c:v>
                </c:pt>
                <c:pt idx="330">
                  <c:v>157.05000000000013</c:v>
                </c:pt>
                <c:pt idx="331">
                  <c:v>152.2787017193744</c:v>
                </c:pt>
                <c:pt idx="332">
                  <c:v>147.46101787104828</c:v>
                </c:pt>
                <c:pt idx="333">
                  <c:v>142.59841596819169</c:v>
                </c:pt>
                <c:pt idx="334">
                  <c:v>137.69237720644907</c:v>
                </c:pt>
                <c:pt idx="335">
                  <c:v>132.74439601275384</c:v>
                </c:pt>
                <c:pt idx="336">
                  <c:v>127.75597959010879</c:v>
                </c:pt>
                <c:pt idx="337">
                  <c:v>122.72864745848115</c:v>
                </c:pt>
                <c:pt idx="338">
                  <c:v>117.66393099193803</c:v>
                </c:pt>
                <c:pt idx="339">
                  <c:v>112.56337295217894</c:v>
                </c:pt>
                <c:pt idx="340">
                  <c:v>107.42852701859248</c:v>
                </c:pt>
                <c:pt idx="341">
                  <c:v>102.26095731499315</c:v>
                </c:pt>
                <c:pt idx="342">
                  <c:v>97.062237933171005</c:v>
                </c:pt>
                <c:pt idx="343">
                  <c:v>91.833952453411428</c:v>
                </c:pt>
                <c:pt idx="344">
                  <c:v>86.577693462119598</c:v>
                </c:pt>
                <c:pt idx="345">
                  <c:v>81.295062066701703</c:v>
                </c:pt>
                <c:pt idx="346">
                  <c:v>75.987667407855639</c:v>
                </c:pt>
                <c:pt idx="347">
                  <c:v>70.657126169408059</c:v>
                </c:pt>
                <c:pt idx="348">
                  <c:v>65.305062085858339</c:v>
                </c:pt>
                <c:pt idx="349">
                  <c:v>59.933105447772647</c:v>
                </c:pt>
                <c:pt idx="350">
                  <c:v>54.542892605183084</c:v>
                </c:pt>
                <c:pt idx="351">
                  <c:v>49.136065469136561</c:v>
                </c:pt>
                <c:pt idx="352">
                  <c:v>43.714271011556662</c:v>
                </c:pt>
                <c:pt idx="353">
                  <c:v>38.279160763556987</c:v>
                </c:pt>
                <c:pt idx="354">
                  <c:v>32.832390312369903</c:v>
                </c:pt>
                <c:pt idx="355">
                  <c:v>27.37561879703944</c:v>
                </c:pt>
                <c:pt idx="356">
                  <c:v>21.910508403029549</c:v>
                </c:pt>
                <c:pt idx="357">
                  <c:v>16.438723855908787</c:v>
                </c:pt>
                <c:pt idx="358">
                  <c:v>10.961931914255471</c:v>
                </c:pt>
                <c:pt idx="359">
                  <c:v>5.4818008619510072</c:v>
                </c:pt>
                <c:pt idx="360">
                  <c:v>3.8481912968679755E-14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FF-4575-BAAF-63F42C349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61679"/>
        <c:axId val="274908591"/>
      </c:scatterChart>
      <c:valAx>
        <c:axId val="65946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es-MX"/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08591"/>
        <c:crosses val="autoZero"/>
        <c:crossBetween val="midCat"/>
      </c:valAx>
      <c:valAx>
        <c:axId val="27490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61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baseline="0"/>
              <a:t>Aceleración D</a:t>
            </a:r>
            <a:endParaRPr lang="es-MX"/>
          </a:p>
        </c:rich>
      </c:tx>
      <c:layout>
        <c:manualLayout>
          <c:xMode val="edge"/>
          <c:yMode val="edge"/>
          <c:x val="0.41063363325111479"/>
          <c:y val="4.64629814286151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d''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Hoja1!$O$11:$O$371</c:f>
              <c:numCache>
                <c:formatCode>General</c:formatCode>
                <c:ptCount val="361"/>
                <c:pt idx="0">
                  <c:v>-3905.2445625000005</c:v>
                </c:pt>
                <c:pt idx="1">
                  <c:v>-3905.0827479208838</c:v>
                </c:pt>
                <c:pt idx="2">
                  <c:v>-3903.5503659430392</c:v>
                </c:pt>
                <c:pt idx="3">
                  <c:v>-3900.6483537709273</c:v>
                </c:pt>
                <c:pt idx="4">
                  <c:v>-3896.3783789613162</c:v>
                </c:pt>
                <c:pt idx="5">
                  <c:v>-3890.7428382136077</c:v>
                </c:pt>
                <c:pt idx="6">
                  <c:v>-3883.7448556570498</c:v>
                </c:pt>
                <c:pt idx="7">
                  <c:v>-3875.3882806350239</c:v>
                </c:pt>
                <c:pt idx="8">
                  <c:v>-3865.6776849866728</c:v>
                </c:pt>
                <c:pt idx="9">
                  <c:v>-3854.6183598262155</c:v>
                </c:pt>
                <c:pt idx="10">
                  <c:v>-3842.2163118203962</c:v>
                </c:pt>
                <c:pt idx="11">
                  <c:v>-3828.4782589645706</c:v>
                </c:pt>
                <c:pt idx="12">
                  <c:v>-3813.4116258580875</c:v>
                </c:pt>
                <c:pt idx="13">
                  <c:v>-3797.0245384797304</c:v>
                </c:pt>
                <c:pt idx="14">
                  <c:v>-3779.3258184641072</c:v>
                </c:pt>
                <c:pt idx="15">
                  <c:v>-3760.3249768800506</c:v>
                </c:pt>
                <c:pt idx="16">
                  <c:v>-3740.0322075122567</c:v>
                </c:pt>
                <c:pt idx="17">
                  <c:v>-3718.4583796475872</c:v>
                </c:pt>
                <c:pt idx="18">
                  <c:v>-3695.6150303676527</c:v>
                </c:pt>
                <c:pt idx="19">
                  <c:v>-3671.5143563495512</c:v>
                </c:pt>
                <c:pt idx="20">
                  <c:v>-3646.1692051768905</c:v>
                </c:pt>
                <c:pt idx="21">
                  <c:v>-3619.5930661634802</c:v>
                </c:pt>
                <c:pt idx="22">
                  <c:v>-3591.8000606924029</c:v>
                </c:pt>
                <c:pt idx="23">
                  <c:v>-3562.804932073509</c:v>
                </c:pt>
                <c:pt idx="24">
                  <c:v>-3532.6230349227094</c:v>
                </c:pt>
                <c:pt idx="25">
                  <c:v>-3501.2703240668502</c:v>
                </c:pt>
                <c:pt idx="26">
                  <c:v>-3468.7633429783368</c:v>
                </c:pt>
                <c:pt idx="27">
                  <c:v>-3435.1192117441401</c:v>
                </c:pt>
                <c:pt idx="28">
                  <c:v>-3400.3556145742473</c:v>
                </c:pt>
                <c:pt idx="29">
                  <c:v>-3364.4907868551368</c:v>
                </c:pt>
                <c:pt idx="30">
                  <c:v>-3327.5435017543705</c:v>
                </c:pt>
                <c:pt idx="31">
                  <c:v>-3289.5330563829252</c:v>
                </c:pt>
                <c:pt idx="32">
                  <c:v>-3250.4792575224828</c:v>
                </c:pt>
                <c:pt idx="33">
                  <c:v>-3210.4024069254765</c:v>
                </c:pt>
                <c:pt idx="34">
                  <c:v>-3169.3232861963252</c:v>
                </c:pt>
                <c:pt idx="35">
                  <c:v>-3127.2631412629289</c:v>
                </c:pt>
                <c:pt idx="36">
                  <c:v>-3084.2436664481797</c:v>
                </c:pt>
                <c:pt idx="37">
                  <c:v>-3040.2869881519264</c:v>
                </c:pt>
                <c:pt idx="38">
                  <c:v>-2995.4156481545383</c:v>
                </c:pt>
                <c:pt idx="39">
                  <c:v>-2949.6525865539734</c:v>
                </c:pt>
                <c:pt idx="40">
                  <c:v>-2903.0211243489671</c:v>
                </c:pt>
                <c:pt idx="41">
                  <c:v>-2855.5449456817582</c:v>
                </c:pt>
                <c:pt idx="42">
                  <c:v>-2807.2480797545054</c:v>
                </c:pt>
                <c:pt idx="43">
                  <c:v>-2758.1548824343881</c:v>
                </c:pt>
                <c:pt idx="44">
                  <c:v>-2708.2900175631021</c:v>
                </c:pt>
                <c:pt idx="45">
                  <c:v>-2657.6784379873511</c:v>
                </c:pt>
                <c:pt idx="46">
                  <c:v>-2606.3453663276418</c:v>
                </c:pt>
                <c:pt idx="47">
                  <c:v>-2554.3162755035551</c:v>
                </c:pt>
                <c:pt idx="48">
                  <c:v>-2501.6168690344366</c:v>
                </c:pt>
                <c:pt idx="49">
                  <c:v>-2448.2730611352085</c:v>
                </c:pt>
                <c:pt idx="50">
                  <c:v>-2394.3109566278285</c:v>
                </c:pt>
                <c:pt idx="51">
                  <c:v>-2339.7568306896255</c:v>
                </c:pt>
                <c:pt idx="52">
                  <c:v>-2284.6371084605112</c:v>
                </c:pt>
                <c:pt idx="53">
                  <c:v>-2228.9783445317739</c:v>
                </c:pt>
                <c:pt idx="54">
                  <c:v>-2172.807202339824</c:v>
                </c:pt>
                <c:pt idx="55">
                  <c:v>-2116.1504334889655</c:v>
                </c:pt>
                <c:pt idx="56">
                  <c:v>-2059.0348570278175</c:v>
                </c:pt>
                <c:pt idx="57">
                  <c:v>-2001.4873387046534</c:v>
                </c:pt>
                <c:pt idx="58">
                  <c:v>-1943.5347702274264</c:v>
                </c:pt>
                <c:pt idx="59">
                  <c:v>-1885.2040485547495</c:v>
                </c:pt>
                <c:pt idx="60">
                  <c:v>-1826.5220552445257</c:v>
                </c:pt>
                <c:pt idx="61">
                  <c:v>-1767.5156358873376</c:v>
                </c:pt>
                <c:pt idx="62">
                  <c:v>-1708.2115796519884</c:v>
                </c:pt>
                <c:pt idx="63">
                  <c:v>-1648.6365989708847</c:v>
                </c:pt>
                <c:pt idx="64">
                  <c:v>-1588.8173093931364</c:v>
                </c:pt>
                <c:pt idx="65">
                  <c:v>-1528.7802096333751</c:v>
                </c:pt>
                <c:pt idx="66">
                  <c:v>-1468.5516618443639</c:v>
                </c:pt>
                <c:pt idx="67">
                  <c:v>-1408.1578721414528</c:v>
                </c:pt>
                <c:pt idx="68">
                  <c:v>-1347.6248714068345</c:v>
                </c:pt>
                <c:pt idx="69">
                  <c:v>-1286.978496401425</c:v>
                </c:pt>
                <c:pt idx="70">
                  <c:v>-1226.2443712118857</c:v>
                </c:pt>
                <c:pt idx="71">
                  <c:v>-1165.4478890600578</c:v>
                </c:pt>
                <c:pt idx="72">
                  <c:v>-1104.6141945016034</c:v>
                </c:pt>
                <c:pt idx="73">
                  <c:v>-1043.7681660402002</c:v>
                </c:pt>
                <c:pt idx="74">
                  <c:v>-982.93439918305921</c:v>
                </c:pt>
                <c:pt idx="75">
                  <c:v>-922.13718996288219</c:v>
                </c:pt>
                <c:pt idx="76">
                  <c:v>-861.40051895064107</c:v>
                </c:pt>
                <c:pt idx="77">
                  <c:v>-800.7480357827618</c:v>
                </c:pt>
                <c:pt idx="78">
                  <c:v>-740.2030442254154</c:v>
                </c:pt>
                <c:pt idx="79">
                  <c:v>-679.78848779761302</c:v>
                </c:pt>
                <c:pt idx="80">
                  <c:v>-619.52693597384246</c:v>
                </c:pt>
                <c:pt idx="81">
                  <c:v>-559.44057098579992</c:v>
                </c:pt>
                <c:pt idx="82">
                  <c:v>-499.55117524165451</c:v>
                </c:pt>
                <c:pt idx="83">
                  <c:v>-439.88011938001722</c:v>
                </c:pt>
                <c:pt idx="84">
                  <c:v>-380.44835097451988</c:v>
                </c:pt>
                <c:pt idx="85">
                  <c:v>-321.27638390352007</c:v>
                </c:pt>
                <c:pt idx="86">
                  <c:v>-262.38428839810177</c:v>
                </c:pt>
                <c:pt idx="87">
                  <c:v>-203.79168178005253</c:v>
                </c:pt>
                <c:pt idx="88">
                  <c:v>-145.51771990005335</c:v>
                </c:pt>
                <c:pt idx="89">
                  <c:v>-87.581089284766691</c:v>
                </c:pt>
                <c:pt idx="90">
                  <c:v>-30.000000000000217</c:v>
                </c:pt>
                <c:pt idx="91">
                  <c:v>27.207820764481507</c:v>
                </c:pt>
                <c:pt idx="92">
                  <c:v>84.02513438445763</c:v>
                </c:pt>
                <c:pt idx="93">
                  <c:v>140.4351957626746</c:v>
                </c:pt>
                <c:pt idx="94">
                  <c:v>196.42175756134205</c:v>
                </c:pt>
                <c:pt idx="95">
                  <c:v>251.96907370648583</c:v>
                </c:pt>
                <c:pt idx="96">
                  <c:v>307.06190216650657</c:v>
                </c:pt>
                <c:pt idx="97">
                  <c:v>361.68550700886243</c:v>
                </c:pt>
                <c:pt idx="98">
                  <c:v>415.8256597403406</c:v>
                </c:pt>
                <c:pt idx="99">
                  <c:v>469.46863993791965</c:v>
                </c:pt>
                <c:pt idx="100">
                  <c:v>522.60123517868624</c:v>
                </c:pt>
                <c:pt idx="101">
                  <c:v>575.2107402787484</c:v>
                </c:pt>
                <c:pt idx="102">
                  <c:v>627.28495585245548</c:v>
                </c:pt>
                <c:pt idx="103">
                  <c:v>678.81218620464108</c:v>
                </c:pt>
                <c:pt idx="104">
                  <c:v>729.78123656985701</c:v>
                </c:pt>
                <c:pt idx="105">
                  <c:v>780.18140971385344</c:v>
                </c:pt>
                <c:pt idx="106">
                  <c:v>830.00250191372174</c:v>
                </c:pt>
                <c:pt idx="107">
                  <c:v>879.23479833423926</c:v>
                </c:pt>
                <c:pt idx="108">
                  <c:v>927.86906781899722</c:v>
                </c:pt>
                <c:pt idx="109">
                  <c:v>975.89655711589364</c:v>
                </c:pt>
                <c:pt idx="110">
                  <c:v>1023.3089845574432</c:v>
                </c:pt>
                <c:pt idx="111">
                  <c:v>1070.0985332172004</c:v>
                </c:pt>
                <c:pt idx="112">
                  <c:v>1116.2578435643468</c:v>
                </c:pt>
                <c:pt idx="113">
                  <c:v>1161.7800056391379</c:v>
                </c:pt>
                <c:pt idx="114">
                  <c:v>1206.6585507725151</c:v>
                </c:pt>
                <c:pt idx="115">
                  <c:v>1250.8874428736874</c:v>
                </c:pt>
                <c:pt idx="116">
                  <c:v>1294.461069309911</c:v>
                </c:pt>
                <c:pt idx="117">
                  <c:v>1337.3742314030487</c:v>
                </c:pt>
                <c:pt idx="118">
                  <c:v>1379.6221345677632</c:v>
                </c:pt>
                <c:pt idx="119">
                  <c:v>1421.2003781163644</c:v>
                </c:pt>
                <c:pt idx="120">
                  <c:v>1462.1049447554747</c:v>
                </c:pt>
                <c:pt idx="121">
                  <c:v>1502.3321897997055</c:v>
                </c:pt>
                <c:pt idx="122">
                  <c:v>1541.8788301274778</c:v>
                </c:pt>
                <c:pt idx="123">
                  <c:v>1580.7419329040747</c:v>
                </c:pt>
                <c:pt idx="124">
                  <c:v>1618.9189040967665</c:v>
                </c:pt>
                <c:pt idx="125">
                  <c:v>1656.4074768066978</c:v>
                </c:pt>
                <c:pt idx="126">
                  <c:v>1693.2056994418544</c:v>
                </c:pt>
                <c:pt idx="127">
                  <c:v>1729.31192375513</c:v>
                </c:pt>
                <c:pt idx="128">
                  <c:v>1764.7247927710762</c:v>
                </c:pt>
                <c:pt idx="129">
                  <c:v>1799.4432286244826</c:v>
                </c:pt>
                <c:pt idx="130">
                  <c:v>1833.4664203334019</c:v>
                </c:pt>
                <c:pt idx="131">
                  <c:v>1866.7938115287229</c:v>
                </c:pt>
                <c:pt idx="132">
                  <c:v>1899.42508816179</c:v>
                </c:pt>
                <c:pt idx="133">
                  <c:v>1931.3601662109534</c:v>
                </c:pt>
                <c:pt idx="134">
                  <c:v>1962.5991794072806</c:v>
                </c:pt>
                <c:pt idx="135">
                  <c:v>1993.1424669989938</c:v>
                </c:pt>
                <c:pt idx="136">
                  <c:v>2022.9905615734936</c:v>
                </c:pt>
                <c:pt idx="137">
                  <c:v>2052.1441769551093</c:v>
                </c:pt>
                <c:pt idx="138">
                  <c:v>2080.6041961959882</c:v>
                </c:pt>
                <c:pt idx="139">
                  <c:v>2108.3716596767913</c:v>
                </c:pt>
                <c:pt idx="140">
                  <c:v>2135.4477533331037</c:v>
                </c:pt>
                <c:pt idx="141">
                  <c:v>2161.8337970227349</c:v>
                </c:pt>
                <c:pt idx="142">
                  <c:v>2187.5312330482893</c:v>
                </c:pt>
                <c:pt idx="143">
                  <c:v>2212.541614848672</c:v>
                </c:pt>
                <c:pt idx="144">
                  <c:v>2236.8665958724223</c:v>
                </c:pt>
                <c:pt idx="145">
                  <c:v>2260.5079186450207</c:v>
                </c:pt>
                <c:pt idx="146">
                  <c:v>2283.4674040416139</c:v>
                </c:pt>
                <c:pt idx="147">
                  <c:v>2305.7469407758367</c:v>
                </c:pt>
                <c:pt idx="148">
                  <c:v>2327.3484751147553</c:v>
                </c:pt>
                <c:pt idx="149">
                  <c:v>2348.2740008292467</c:v>
                </c:pt>
                <c:pt idx="150">
                  <c:v>2368.5255493884451</c:v>
                </c:pt>
                <c:pt idx="151">
                  <c:v>2388.105180406284</c:v>
                </c:pt>
                <c:pt idx="152">
                  <c:v>2407.0149723475024</c:v>
                </c:pt>
                <c:pt idx="153">
                  <c:v>2425.2570134998996</c:v>
                </c:pt>
                <c:pt idx="154">
                  <c:v>2442.8333932190458</c:v>
                </c:pt>
                <c:pt idx="155">
                  <c:v>2459.7461934511052</c:v>
                </c:pt>
                <c:pt idx="156">
                  <c:v>2475.9974805389184</c:v>
                </c:pt>
                <c:pt idx="157">
                  <c:v>2491.5892973159689</c:v>
                </c:pt>
                <c:pt idx="158">
                  <c:v>2506.523655492419</c:v>
                </c:pt>
                <c:pt idx="159">
                  <c:v>2520.802528336947</c:v>
                </c:pt>
                <c:pt idx="160">
                  <c:v>2534.4278436577088</c:v>
                </c:pt>
                <c:pt idx="161">
                  <c:v>2547.4014770853587</c:v>
                </c:pt>
                <c:pt idx="162">
                  <c:v>2559.7252456607125</c:v>
                </c:pt>
                <c:pt idx="163">
                  <c:v>2571.4009017293129</c:v>
                </c:pt>
                <c:pt idx="164">
                  <c:v>2582.4301271448358</c:v>
                </c:pt>
                <c:pt idx="165">
                  <c:v>2592.8145277830308</c:v>
                </c:pt>
                <c:pt idx="166">
                  <c:v>2602.5556283675969</c:v>
                </c:pt>
                <c:pt idx="167">
                  <c:v>2611.6548676092184</c:v>
                </c:pt>
                <c:pt idx="168">
                  <c:v>2620.1135936587402</c:v>
                </c:pt>
                <c:pt idx="169">
                  <c:v>2627.9330598753127</c:v>
                </c:pt>
                <c:pt idx="170">
                  <c:v>2635.1144209101622</c:v>
                </c:pt>
                <c:pt idx="171">
                  <c:v>2641.6587291065171</c:v>
                </c:pt>
                <c:pt idx="172">
                  <c:v>2647.5669312160971</c:v>
                </c:pt>
                <c:pt idx="173">
                  <c:v>2652.8398654324683</c:v>
                </c:pt>
                <c:pt idx="174">
                  <c:v>2657.4782587415079</c:v>
                </c:pt>
                <c:pt idx="175">
                  <c:v>2661.4827245891192</c:v>
                </c:pt>
                <c:pt idx="176">
                  <c:v>2664.8537608663146</c:v>
                </c:pt>
                <c:pt idx="177">
                  <c:v>2667.5917482117338</c:v>
                </c:pt>
                <c:pt idx="178">
                  <c:v>2669.6969486316179</c:v>
                </c:pt>
                <c:pt idx="179">
                  <c:v>2671.1695044372718</c:v>
                </c:pt>
                <c:pt idx="180">
                  <c:v>2672.0094375000003</c:v>
                </c:pt>
                <c:pt idx="181">
                  <c:v>2672.2166488235089</c:v>
                </c:pt>
                <c:pt idx="182">
                  <c:v>2671.7909184337682</c:v>
                </c:pt>
                <c:pt idx="183">
                  <c:v>2670.7319055863109</c:v>
                </c:pt>
                <c:pt idx="184">
                  <c:v>2669.039149290963</c:v>
                </c:pt>
                <c:pt idx="185">
                  <c:v>2666.7120691539785</c:v>
                </c:pt>
                <c:pt idx="186">
                  <c:v>2663.7499665375672</c:v>
                </c:pt>
                <c:pt idx="187">
                  <c:v>2660.152026036777</c:v>
                </c:pt>
                <c:pt idx="188">
                  <c:v>2655.917317273701</c:v>
                </c:pt>
                <c:pt idx="189">
                  <c:v>2651.0447970089313</c:v>
                </c:pt>
                <c:pt idx="190">
                  <c:v>2645.5333115701778</c:v>
                </c:pt>
                <c:pt idx="191">
                  <c:v>2639.3815995979053</c:v>
                </c:pt>
                <c:pt idx="192">
                  <c:v>2632.5882951078061</c:v>
                </c:pt>
                <c:pt idx="193">
                  <c:v>2625.1519308698503</c:v>
                </c:pt>
                <c:pt idx="194">
                  <c:v>2617.0709421035772</c:v>
                </c:pt>
                <c:pt idx="195">
                  <c:v>2608.3436704891828</c:v>
                </c:pt>
                <c:pt idx="196">
                  <c:v>2598.9683684938555</c:v>
                </c:pt>
                <c:pt idx="197">
                  <c:v>2588.9432040126767</c:v>
                </c:pt>
                <c:pt idx="198">
                  <c:v>2578.2662653232096</c:v>
                </c:pt>
                <c:pt idx="199">
                  <c:v>2566.9355663527881</c:v>
                </c:pt>
                <c:pt idx="200">
                  <c:v>2554.9490522572496</c:v>
                </c:pt>
                <c:pt idx="201">
                  <c:v>2542.304605309665</c:v>
                </c:pt>
                <c:pt idx="202">
                  <c:v>2529.0000510973737</c:v>
                </c:pt>
                <c:pt idx="203">
                  <c:v>2515.0331650253256</c:v>
                </c:pt>
                <c:pt idx="204">
                  <c:v>2500.4016791234671</c:v>
                </c:pt>
                <c:pt idx="205">
                  <c:v>2485.1032891555474</c:v>
                </c:pt>
                <c:pt idx="206">
                  <c:v>2469.1356620263905</c:v>
                </c:pt>
                <c:pt idx="207">
                  <c:v>2452.4964434842732</c:v>
                </c:pt>
                <c:pt idx="208">
                  <c:v>2435.1832661146555</c:v>
                </c:pt>
                <c:pt idx="209">
                  <c:v>2417.1937576210644</c:v>
                </c:pt>
                <c:pt idx="210">
                  <c:v>2398.5255493884447</c:v>
                </c:pt>
                <c:pt idx="211">
                  <c:v>2379.1762853238506</c:v>
                </c:pt>
                <c:pt idx="212">
                  <c:v>2359.1436309687483</c:v>
                </c:pt>
                <c:pt idx="213">
                  <c:v>2338.4252828767376</c:v>
                </c:pt>
                <c:pt idx="214">
                  <c:v>2317.0189782498601</c:v>
                </c:pt>
                <c:pt idx="215">
                  <c:v>2294.9225048260846</c:v>
                </c:pt>
                <c:pt idx="216">
                  <c:v>2272.1337110099698</c:v>
                </c:pt>
                <c:pt idx="217">
                  <c:v>2248.6505162377953</c:v>
                </c:pt>
                <c:pt idx="218">
                  <c:v>2224.470921567829</c:v>
                </c:pt>
                <c:pt idx="219">
                  <c:v>2199.5930204857254</c:v>
                </c:pt>
                <c:pt idx="220">
                  <c:v>2174.0150099142961</c:v>
                </c:pt>
                <c:pt idx="221">
                  <c:v>2147.7352014162216</c:v>
                </c:pt>
                <c:pt idx="222">
                  <c:v>2120.7520325775199</c:v>
                </c:pt>
                <c:pt idx="223">
                  <c:v>2093.0640785588594</c:v>
                </c:pt>
                <c:pt idx="224">
                  <c:v>2064.6700638010334</c:v>
                </c:pt>
                <c:pt idx="225">
                  <c:v>2035.5688738701874</c:v>
                </c:pt>
                <c:pt idx="226">
                  <c:v>2005.7595674276013</c:v>
                </c:pt>
                <c:pt idx="227">
                  <c:v>1975.2413883081056</c:v>
                </c:pt>
                <c:pt idx="228">
                  <c:v>1944.0137776904344</c:v>
                </c:pt>
                <c:pt idx="229">
                  <c:v>1912.0763863420898</c:v>
                </c:pt>
                <c:pt idx="230">
                  <c:v>1879.4290869205406</c:v>
                </c:pt>
                <c:pt idx="231">
                  <c:v>1846.0719863119004</c:v>
                </c:pt>
                <c:pt idx="232">
                  <c:v>1812.0054379874796</c:v>
                </c:pt>
                <c:pt idx="233">
                  <c:v>1777.2300543579672</c:v>
                </c:pt>
                <c:pt idx="234">
                  <c:v>1741.7467191043518</c:v>
                </c:pt>
                <c:pt idx="235">
                  <c:v>1705.5565994640383</c:v>
                </c:pt>
                <c:pt idx="236">
                  <c:v>1668.6611584500706</c:v>
                </c:pt>
                <c:pt idx="237">
                  <c:v>1631.0621669807995</c:v>
                </c:pt>
                <c:pt idx="238">
                  <c:v>1592.7617158968642</c:v>
                </c:pt>
                <c:pt idx="239">
                  <c:v>1553.7622278418328</c:v>
                </c:pt>
                <c:pt idx="240">
                  <c:v>1514.0664689825426</c:v>
                </c:pt>
                <c:pt idx="241">
                  <c:v>1473.6775605447278</c:v>
                </c:pt>
                <c:pt idx="242">
                  <c:v>1432.5989901392991</c:v>
                </c:pt>
                <c:pt idx="243">
                  <c:v>1390.8346228543514</c:v>
                </c:pt>
                <c:pt idx="244">
                  <c:v>1348.3887120878617</c:v>
                </c:pt>
                <c:pt idx="245">
                  <c:v>1305.2659100958883</c:v>
                </c:pt>
                <c:pt idx="246">
                  <c:v>1261.4712782310712</c:v>
                </c:pt>
                <c:pt idx="247">
                  <c:v>1217.0102968462845</c:v>
                </c:pt>
                <c:pt idx="248">
                  <c:v>1171.8888748383549</c:v>
                </c:pt>
                <c:pt idx="249">
                  <c:v>1126.1133588070338</c:v>
                </c:pt>
                <c:pt idx="250">
                  <c:v>1079.6905418045994</c:v>
                </c:pt>
                <c:pt idx="251">
                  <c:v>1032.6276716518532</c:v>
                </c:pt>
                <c:pt idx="252">
                  <c:v>984.93245879670712</c:v>
                </c:pt>
                <c:pt idx="253">
                  <c:v>936.61308369202254</c:v>
                </c:pt>
                <c:pt idx="254">
                  <c:v>887.67820367002037</c:v>
                </c:pt>
                <c:pt idx="255">
                  <c:v>838.13695929119672</c:v>
                </c:pt>
                <c:pt idx="256">
                  <c:v>787.99898014641678</c:v>
                </c:pt>
                <c:pt idx="257">
                  <c:v>737.27439009175657</c:v>
                </c:pt>
                <c:pt idx="258">
                  <c:v>685.97381189648593</c:v>
                </c:pt>
                <c:pt idx="259">
                  <c:v>634.10837128561047</c:v>
                </c:pt>
                <c:pt idx="260">
                  <c:v>581.68970035941879</c:v>
                </c:pt>
                <c:pt idx="261">
                  <c:v>528.72994037362798</c:v>
                </c:pt>
                <c:pt idx="262">
                  <c:v>475.2417438648335</c:v>
                </c:pt>
                <c:pt idx="263">
                  <c:v>421.23827610734116</c:v>
                </c:pt>
                <c:pt idx="264">
                  <c:v>366.73321588860313</c:v>
                </c:pt>
                <c:pt idx="265">
                  <c:v>311.74075559199065</c:v>
                </c:pt>
                <c:pt idx="266">
                  <c:v>256.27560057693228</c:v>
                </c:pt>
                <c:pt idx="267">
                  <c:v>200.35296784795122</c:v>
                </c:pt>
                <c:pt idx="268">
                  <c:v>143.98858400560633</c:v>
                </c:pt>
                <c:pt idx="269">
                  <c:v>87.198682473865063</c:v>
                </c:pt>
                <c:pt idx="270">
                  <c:v>30.000000000000618</c:v>
                </c:pt>
                <c:pt idx="271">
                  <c:v>-27.590227575382368</c:v>
                </c:pt>
                <c:pt idx="272">
                  <c:v>-85.554270278908248</c:v>
                </c:pt>
                <c:pt idx="273">
                  <c:v>-143.87390969477806</c:v>
                </c:pt>
                <c:pt idx="274">
                  <c:v>-202.53044538251149</c:v>
                </c:pt>
                <c:pt idx="275">
                  <c:v>-261.50470201801448</c:v>
                </c:pt>
                <c:pt idx="276">
                  <c:v>-320.77703725242185</c:v>
                </c:pt>
                <c:pt idx="277">
                  <c:v>-380.3273502815386</c:v>
                </c:pt>
                <c:pt idx="278">
                  <c:v>-440.1350911171595</c:v>
                </c:pt>
                <c:pt idx="279">
                  <c:v>-500.17927055009079</c:v>
                </c:pt>
                <c:pt idx="280">
                  <c:v>-560.43847079310831</c:v>
                </c:pt>
                <c:pt idx="281">
                  <c:v>-620.89085679075083</c:v>
                </c:pt>
                <c:pt idx="282">
                  <c:v>-681.51418818138382</c:v>
                </c:pt>
                <c:pt idx="283">
                  <c:v>-742.28583189564768</c:v>
                </c:pt>
                <c:pt idx="284">
                  <c:v>-803.1827753740796</c:v>
                </c:pt>
                <c:pt idx="285">
                  <c:v>-864.18164038553948</c:v>
                </c:pt>
                <c:pt idx="286">
                  <c:v>-925.25869742676105</c:v>
                </c:pt>
                <c:pt idx="287">
                  <c:v>-986.38988068241792</c:v>
                </c:pt>
                <c:pt idx="288">
                  <c:v>-1047.5508035238931</c:v>
                </c:pt>
                <c:pt idx="289">
                  <c:v>-1108.7167745240972</c:v>
                </c:pt>
                <c:pt idx="290">
                  <c:v>-1169.8628139647285</c:v>
                </c:pt>
                <c:pt idx="291">
                  <c:v>-1230.9636708115897</c:v>
                </c:pt>
                <c:pt idx="292">
                  <c:v>-1291.993840132827</c:v>
                </c:pt>
                <c:pt idx="293">
                  <c:v>-1352.9275809343048</c:v>
                </c:pt>
                <c:pt idx="294">
                  <c:v>-1413.7389343858094</c:v>
                </c:pt>
                <c:pt idx="295">
                  <c:v>-1474.4017424111767</c:v>
                </c:pt>
                <c:pt idx="296">
                  <c:v>-1534.8896666151863</c:v>
                </c:pt>
                <c:pt idx="297">
                  <c:v>-1595.1762075195818</c:v>
                </c:pt>
                <c:pt idx="298">
                  <c:v>-1655.2347240804513</c:v>
                </c:pt>
                <c:pt idx="299">
                  <c:v>-1715.0384534589716</c:v>
                </c:pt>
                <c:pt idx="300">
                  <c:v>-1774.5605310174597</c:v>
                </c:pt>
                <c:pt idx="301">
                  <c:v>-1833.7740105126222</c:v>
                </c:pt>
                <c:pt idx="302">
                  <c:v>-1892.6518844580398</c:v>
                </c:pt>
                <c:pt idx="303">
                  <c:v>-1951.1671046279259</c:v>
                </c:pt>
                <c:pt idx="304">
                  <c:v>-2009.2926026745124</c:v>
                </c:pt>
                <c:pt idx="305">
                  <c:v>-2067.0013108316261</c:v>
                </c:pt>
                <c:pt idx="306">
                  <c:v>-2124.2661826773265</c:v>
                </c:pt>
                <c:pt idx="307">
                  <c:v>-2181.0602139289344</c:v>
                </c:pt>
                <c:pt idx="308">
                  <c:v>-2237.3564632441094</c:v>
                </c:pt>
                <c:pt idx="309">
                  <c:v>-2293.1280730022072</c:v>
                </c:pt>
                <c:pt idx="310">
                  <c:v>-2348.3482900406898</c:v>
                </c:pt>
                <c:pt idx="311">
                  <c:v>-2402.9904863218412</c:v>
                </c:pt>
                <c:pt idx="312">
                  <c:v>-2457.0281795057908</c:v>
                </c:pt>
                <c:pt idx="313">
                  <c:v>-2510.4350534064033</c:v>
                </c:pt>
                <c:pt idx="314">
                  <c:v>-2563.1849783073189</c:v>
                </c:pt>
                <c:pt idx="315">
                  <c:v>-2615.252031116157</c:v>
                </c:pt>
                <c:pt idx="316">
                  <c:v>-2666.6105153355606</c:v>
                </c:pt>
                <c:pt idx="317">
                  <c:v>-2717.2349808306385</c:v>
                </c:pt>
                <c:pt idx="318">
                  <c:v>-2767.1002433729741</c:v>
                </c:pt>
                <c:pt idx="319">
                  <c:v>-2816.1814039423271</c:v>
                </c:pt>
                <c:pt idx="320">
                  <c:v>-2864.4538677677747</c:v>
                </c:pt>
                <c:pt idx="321">
                  <c:v>-2911.8933630909814</c:v>
                </c:pt>
                <c:pt idx="322">
                  <c:v>-2958.4759596349968</c:v>
                </c:pt>
                <c:pt idx="323">
                  <c:v>-3004.1780867628031</c:v>
                </c:pt>
                <c:pt idx="324">
                  <c:v>-3048.9765513106313</c:v>
                </c:pt>
                <c:pt idx="325">
                  <c:v>-3092.8485550818646</c:v>
                </c:pt>
                <c:pt idx="326">
                  <c:v>-3135.7717119880786</c:v>
                </c:pt>
                <c:pt idx="327">
                  <c:v>-3177.7240648245752</c:v>
                </c:pt>
                <c:pt idx="328">
                  <c:v>-3218.6841016684875</c:v>
                </c:pt>
                <c:pt idx="329">
                  <c:v>-3258.6307718883209</c:v>
                </c:pt>
                <c:pt idx="330">
                  <c:v>-3297.5435017543691</c:v>
                </c:pt>
                <c:pt idx="331">
                  <c:v>-3335.4022096403573</c:v>
                </c:pt>
                <c:pt idx="332">
                  <c:v>-3372.1873208070938</c:v>
                </c:pt>
                <c:pt idx="333">
                  <c:v>-3407.879781759767</c:v>
                </c:pt>
                <c:pt idx="334">
                  <c:v>-3442.461074170993</c:v>
                </c:pt>
                <c:pt idx="335">
                  <c:v>-3475.9132283624067</c:v>
                </c:pt>
                <c:pt idx="336">
                  <c:v>-3508.218836338162</c:v>
                </c:pt>
                <c:pt idx="337">
                  <c:v>-3539.3610643641505</c:v>
                </c:pt>
                <c:pt idx="338">
                  <c:v>-3569.3236650874483</c:v>
                </c:pt>
                <c:pt idx="339">
                  <c:v>-3598.0909891907613</c:v>
                </c:pt>
                <c:pt idx="340">
                  <c:v>-3625.6479965773506</c:v>
                </c:pt>
                <c:pt idx="341">
                  <c:v>-3651.9802670821209</c:v>
                </c:pt>
                <c:pt idx="342">
                  <c:v>-3677.0740107051556</c:v>
                </c:pt>
                <c:pt idx="343">
                  <c:v>-3700.9160773642243</c:v>
                </c:pt>
                <c:pt idx="344">
                  <c:v>-3723.4939661632361</c:v>
                </c:pt>
                <c:pt idx="345">
                  <c:v>-3744.7958341738995</c:v>
                </c:pt>
                <c:pt idx="346">
                  <c:v>-3764.8105047281269</c:v>
                </c:pt>
                <c:pt idx="347">
                  <c:v>-3783.5274752190976</c:v>
                </c:pt>
                <c:pt idx="348">
                  <c:v>-3800.9369244090212</c:v>
                </c:pt>
                <c:pt idx="349">
                  <c:v>-3817.029719241978</c:v>
                </c:pt>
                <c:pt idx="350">
                  <c:v>-3831.7974211603805</c:v>
                </c:pt>
                <c:pt idx="351">
                  <c:v>-3845.2322919238013</c:v>
                </c:pt>
                <c:pt idx="352">
                  <c:v>-3857.3272989290681</c:v>
                </c:pt>
                <c:pt idx="353">
                  <c:v>-3868.0761200307152</c:v>
                </c:pt>
                <c:pt idx="354">
                  <c:v>-3877.473147860991</c:v>
                </c:pt>
                <c:pt idx="355">
                  <c:v>-3885.5134936487484</c:v>
                </c:pt>
                <c:pt idx="356">
                  <c:v>-3892.1929905366687</c:v>
                </c:pt>
                <c:pt idx="357">
                  <c:v>-3897.5081963963503</c:v>
                </c:pt>
                <c:pt idx="358">
                  <c:v>-3901.456396140889</c:v>
                </c:pt>
                <c:pt idx="359">
                  <c:v>-3904.0356035346467</c:v>
                </c:pt>
                <c:pt idx="360">
                  <c:v>-3905.2445625000005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76-4977-896F-78D2E1F45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61679"/>
        <c:axId val="274908591"/>
      </c:scatterChart>
      <c:valAx>
        <c:axId val="65946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</a:t>
                </a:r>
                <a:r>
                  <a:rPr lang="es-MX"/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08591"/>
        <c:crosses val="autoZero"/>
        <c:crossBetween val="midCat"/>
      </c:valAx>
      <c:valAx>
        <c:axId val="27490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 mm/s^2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61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Velocidad VA</a:t>
            </a:r>
            <a:r>
              <a:rPr lang="es-MX" baseline="0"/>
              <a:t> por componentes </a:t>
            </a:r>
          </a:p>
          <a:p>
            <a:pPr>
              <a:defRPr/>
            </a:pPr>
            <a:r>
              <a:rPr lang="es-MX" baseline="0"/>
              <a:t>(real e imaginario)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Hoja1!$H$11:$H$371</c:f>
              <c:numCache>
                <c:formatCode>General</c:formatCode>
                <c:ptCount val="361"/>
                <c:pt idx="0">
                  <c:v>0</c:v>
                </c:pt>
                <c:pt idx="1">
                  <c:v>-5.4818008619507514</c:v>
                </c:pt>
                <c:pt idx="2">
                  <c:v>-10.961931914255555</c:v>
                </c:pt>
                <c:pt idx="3">
                  <c:v>-16.438723855908659</c:v>
                </c:pt>
                <c:pt idx="4">
                  <c:v>-21.910508403029759</c:v>
                </c:pt>
                <c:pt idx="5">
                  <c:v>-27.375618797039433</c:v>
                </c:pt>
                <c:pt idx="6">
                  <c:v>-32.832390312369952</c:v>
                </c:pt>
                <c:pt idx="7">
                  <c:v>-38.279160763556824</c:v>
                </c:pt>
                <c:pt idx="8">
                  <c:v>-43.714271011556555</c:v>
                </c:pt>
                <c:pt idx="9">
                  <c:v>-49.136065469136518</c:v>
                </c:pt>
                <c:pt idx="10">
                  <c:v>-54.542892605182821</c:v>
                </c:pt>
                <c:pt idx="11">
                  <c:v>-59.933105447772725</c:v>
                </c:pt>
                <c:pt idx="12">
                  <c:v>-65.305062085858211</c:v>
                </c:pt>
                <c:pt idx="13">
                  <c:v>-70.657126169408002</c:v>
                </c:pt>
                <c:pt idx="14">
                  <c:v>-75.987667407855639</c:v>
                </c:pt>
                <c:pt idx="15">
                  <c:v>-81.295062066701774</c:v>
                </c:pt>
                <c:pt idx="16">
                  <c:v>-86.577693462119441</c:v>
                </c:pt>
                <c:pt idx="17">
                  <c:v>-91.833952453411626</c:v>
                </c:pt>
                <c:pt idx="18">
                  <c:v>-97.062237933170991</c:v>
                </c:pt>
                <c:pt idx="19">
                  <c:v>-102.26095731499291</c:v>
                </c:pt>
                <c:pt idx="20">
                  <c:v>-107.42852701859255</c:v>
                </c:pt>
                <c:pt idx="21">
                  <c:v>-112.56337295217882</c:v>
                </c:pt>
                <c:pt idx="22">
                  <c:v>-117.66393099193797</c:v>
                </c:pt>
                <c:pt idx="23">
                  <c:v>-122.72864745848088</c:v>
                </c:pt>
                <c:pt idx="24">
                  <c:v>-127.75597959010884</c:v>
                </c:pt>
                <c:pt idx="25">
                  <c:v>-132.7443960127537</c:v>
                </c:pt>
                <c:pt idx="26">
                  <c:v>-137.69237720644921</c:v>
                </c:pt>
                <c:pt idx="27">
                  <c:v>-142.59841596819163</c:v>
                </c:pt>
                <c:pt idx="28">
                  <c:v>-147.46101787104831</c:v>
                </c:pt>
                <c:pt idx="29">
                  <c:v>-152.27870171937448</c:v>
                </c:pt>
                <c:pt idx="30">
                  <c:v>-157.04999999999998</c:v>
                </c:pt>
                <c:pt idx="31">
                  <c:v>-161.77345932924803</c:v>
                </c:pt>
                <c:pt idx="32">
                  <c:v>-166.44764089564967</c:v>
                </c:pt>
                <c:pt idx="33">
                  <c:v>-171.07112089822002</c:v>
                </c:pt>
                <c:pt idx="34">
                  <c:v>-175.64249098016163</c:v>
                </c:pt>
                <c:pt idx="35">
                  <c:v>-180.16035865786358</c:v>
                </c:pt>
                <c:pt idx="36">
                  <c:v>-184.62334774506581</c:v>
                </c:pt>
                <c:pt idx="37">
                  <c:v>-189.03009877205838</c:v>
                </c:pt>
                <c:pt idx="38">
                  <c:v>-193.37926939978925</c:v>
                </c:pt>
                <c:pt idx="39">
                  <c:v>-197.66953482875394</c:v>
                </c:pt>
                <c:pt idx="40">
                  <c:v>-201.89958820254199</c:v>
                </c:pt>
                <c:pt idx="41">
                  <c:v>-206.06814100591831</c:v>
                </c:pt>
                <c:pt idx="42">
                  <c:v>-210.17392345731739</c:v>
                </c:pt>
                <c:pt idx="43">
                  <c:v>-214.2156848956308</c:v>
                </c:pt>
                <c:pt idx="44">
                  <c:v>-218.19219416117105</c:v>
                </c:pt>
                <c:pt idx="45">
                  <c:v>-222.10223997069457</c:v>
                </c:pt>
                <c:pt idx="46">
                  <c:v>-225.94463128637031</c:v>
                </c:pt>
                <c:pt idx="47">
                  <c:v>-229.71819767858145</c:v>
                </c:pt>
                <c:pt idx="48">
                  <c:v>-233.42178968244951</c:v>
                </c:pt>
                <c:pt idx="49">
                  <c:v>-237.05427914797269</c:v>
                </c:pt>
                <c:pt idx="50">
                  <c:v>-240.61455958367102</c:v>
                </c:pt>
                <c:pt idx="51">
                  <c:v>-244.10154649363454</c:v>
                </c:pt>
                <c:pt idx="52">
                  <c:v>-247.5141777078714</c:v>
                </c:pt>
                <c:pt idx="53">
                  <c:v>-250.8514137058547</c:v>
                </c:pt>
                <c:pt idx="54">
                  <c:v>-254.112237933171</c:v>
                </c:pt>
                <c:pt idx="55">
                  <c:v>-257.29565711117232</c:v>
                </c:pt>
                <c:pt idx="56">
                  <c:v>-260.4007015395386</c:v>
                </c:pt>
                <c:pt idx="57">
                  <c:v>-263.42642539165769</c:v>
                </c:pt>
                <c:pt idx="58">
                  <c:v>-266.37190700273339</c:v>
                </c:pt>
                <c:pt idx="59">
                  <c:v>-269.23624915053347</c:v>
                </c:pt>
                <c:pt idx="60">
                  <c:v>-272.01857932869217</c:v>
                </c:pt>
                <c:pt idx="61">
                  <c:v>-274.71805001248424</c:v>
                </c:pt>
                <c:pt idx="62">
                  <c:v>-277.33383891698895</c:v>
                </c:pt>
                <c:pt idx="63">
                  <c:v>-279.86514924756636</c:v>
                </c:pt>
                <c:pt idx="64">
                  <c:v>-282.31120994256838</c:v>
                </c:pt>
                <c:pt idx="65">
                  <c:v>-284.67127590821178</c:v>
                </c:pt>
                <c:pt idx="66">
                  <c:v>-286.94462824554097</c:v>
                </c:pt>
                <c:pt idx="67">
                  <c:v>-289.1305744694115</c:v>
                </c:pt>
                <c:pt idx="68">
                  <c:v>-291.22844871942794</c:v>
                </c:pt>
                <c:pt idx="69">
                  <c:v>-293.2376119627711</c:v>
                </c:pt>
                <c:pt idx="70">
                  <c:v>-295.15745218885382</c:v>
                </c:pt>
                <c:pt idx="71">
                  <c:v>-296.98738459574543</c:v>
                </c:pt>
                <c:pt idx="72">
                  <c:v>-298.72685176830777</c:v>
                </c:pt>
                <c:pt idx="73">
                  <c:v>-300.37532384798948</c:v>
                </c:pt>
                <c:pt idx="74">
                  <c:v>-301.93229869422601</c:v>
                </c:pt>
                <c:pt idx="75">
                  <c:v>-303.3973020373964</c:v>
                </c:pt>
                <c:pt idx="76">
                  <c:v>-304.76988762329051</c:v>
                </c:pt>
                <c:pt idx="77">
                  <c:v>-306.04963734904243</c:v>
                </c:pt>
                <c:pt idx="78">
                  <c:v>-307.23616139048835</c:v>
                </c:pt>
                <c:pt idx="79">
                  <c:v>-308.32909832091127</c:v>
                </c:pt>
                <c:pt idx="80">
                  <c:v>-309.32811522113457</c:v>
                </c:pt>
                <c:pt idx="81">
                  <c:v>-310.23290778093281</c:v>
                </c:pt>
                <c:pt idx="82">
                  <c:v>-311.04320039172723</c:v>
                </c:pt>
                <c:pt idx="83">
                  <c:v>-311.75874623053926</c:v>
                </c:pt>
                <c:pt idx="84">
                  <c:v>-312.37932733517465</c:v>
                </c:pt>
                <c:pt idx="85">
                  <c:v>-312.90475467061731</c:v>
                </c:pt>
                <c:pt idx="86">
                  <c:v>-313.33486818661078</c:v>
                </c:pt>
                <c:pt idx="87">
                  <c:v>-313.66953686641165</c:v>
                </c:pt>
                <c:pt idx="88">
                  <c:v>-313.90865876669801</c:v>
                </c:pt>
                <c:pt idx="89">
                  <c:v>-314.05216104862251</c:v>
                </c:pt>
                <c:pt idx="90">
                  <c:v>-314.10000000000002</c:v>
                </c:pt>
                <c:pt idx="91">
                  <c:v>-314.05216104862251</c:v>
                </c:pt>
                <c:pt idx="92">
                  <c:v>-313.90865876669801</c:v>
                </c:pt>
                <c:pt idx="93">
                  <c:v>-313.66953686641165</c:v>
                </c:pt>
                <c:pt idx="94">
                  <c:v>-313.33486818661078</c:v>
                </c:pt>
                <c:pt idx="95">
                  <c:v>-312.90475467061731</c:v>
                </c:pt>
                <c:pt idx="96">
                  <c:v>-312.37932733517471</c:v>
                </c:pt>
                <c:pt idx="97">
                  <c:v>-311.75874623053932</c:v>
                </c:pt>
                <c:pt idx="98">
                  <c:v>-311.04320039172728</c:v>
                </c:pt>
                <c:pt idx="99">
                  <c:v>-310.23290778093275</c:v>
                </c:pt>
                <c:pt idx="100">
                  <c:v>-309.32811522113457</c:v>
                </c:pt>
                <c:pt idx="101">
                  <c:v>-308.32909832091127</c:v>
                </c:pt>
                <c:pt idx="102">
                  <c:v>-307.23616139048841</c:v>
                </c:pt>
                <c:pt idx="103">
                  <c:v>-306.04963734904243</c:v>
                </c:pt>
                <c:pt idx="104">
                  <c:v>-304.76988762329051</c:v>
                </c:pt>
                <c:pt idx="105">
                  <c:v>-303.3973020373964</c:v>
                </c:pt>
                <c:pt idx="106">
                  <c:v>-301.93229869422601</c:v>
                </c:pt>
                <c:pt idx="107">
                  <c:v>-300.37532384798948</c:v>
                </c:pt>
                <c:pt idx="108">
                  <c:v>-298.72685176830777</c:v>
                </c:pt>
                <c:pt idx="109">
                  <c:v>-296.98738459574543</c:v>
                </c:pt>
                <c:pt idx="110">
                  <c:v>-295.15745218885388</c:v>
                </c:pt>
                <c:pt idx="111">
                  <c:v>-293.2376119627711</c:v>
                </c:pt>
                <c:pt idx="112">
                  <c:v>-291.22844871942794</c:v>
                </c:pt>
                <c:pt idx="113">
                  <c:v>-289.13057446941156</c:v>
                </c:pt>
                <c:pt idx="114">
                  <c:v>-286.94462824554097</c:v>
                </c:pt>
                <c:pt idx="115">
                  <c:v>-284.67127590821178</c:v>
                </c:pt>
                <c:pt idx="116">
                  <c:v>-282.31120994256833</c:v>
                </c:pt>
                <c:pt idx="117">
                  <c:v>-279.86514924756636</c:v>
                </c:pt>
                <c:pt idx="118">
                  <c:v>-277.33383891698901</c:v>
                </c:pt>
                <c:pt idx="119">
                  <c:v>-274.71805001248424</c:v>
                </c:pt>
                <c:pt idx="120">
                  <c:v>-272.01857932869223</c:v>
                </c:pt>
                <c:pt idx="121">
                  <c:v>-269.23624915053352</c:v>
                </c:pt>
                <c:pt idx="122">
                  <c:v>-266.37190700273345</c:v>
                </c:pt>
                <c:pt idx="123">
                  <c:v>-263.42642539165769</c:v>
                </c:pt>
                <c:pt idx="124">
                  <c:v>-260.4007015395386</c:v>
                </c:pt>
                <c:pt idx="125">
                  <c:v>-257.29565711117243</c:v>
                </c:pt>
                <c:pt idx="126">
                  <c:v>-254.112237933171</c:v>
                </c:pt>
                <c:pt idx="127">
                  <c:v>-250.85141370585467</c:v>
                </c:pt>
                <c:pt idx="128">
                  <c:v>-247.5141777078714</c:v>
                </c:pt>
                <c:pt idx="129">
                  <c:v>-244.1015464936346</c:v>
                </c:pt>
                <c:pt idx="130">
                  <c:v>-240.61455958367102</c:v>
                </c:pt>
                <c:pt idx="131">
                  <c:v>-237.05427914797264</c:v>
                </c:pt>
                <c:pt idx="132">
                  <c:v>-233.42178968244954</c:v>
                </c:pt>
                <c:pt idx="133">
                  <c:v>-229.7181976785815</c:v>
                </c:pt>
                <c:pt idx="134">
                  <c:v>-225.94463128637042</c:v>
                </c:pt>
                <c:pt idx="135">
                  <c:v>-222.1022399706946</c:v>
                </c:pt>
                <c:pt idx="136">
                  <c:v>-218.19219416117102</c:v>
                </c:pt>
                <c:pt idx="137">
                  <c:v>-214.21568489563083</c:v>
                </c:pt>
                <c:pt idx="138">
                  <c:v>-210.17392345731741</c:v>
                </c:pt>
                <c:pt idx="139">
                  <c:v>-206.06814100591836</c:v>
                </c:pt>
                <c:pt idx="140">
                  <c:v>-201.89958820254208</c:v>
                </c:pt>
                <c:pt idx="141">
                  <c:v>-197.66953482875405</c:v>
                </c:pt>
                <c:pt idx="142">
                  <c:v>-193.37926939978931</c:v>
                </c:pt>
                <c:pt idx="143">
                  <c:v>-189.03009877205835</c:v>
                </c:pt>
                <c:pt idx="144">
                  <c:v>-184.62334774506587</c:v>
                </c:pt>
                <c:pt idx="145">
                  <c:v>-180.16035865786367</c:v>
                </c:pt>
                <c:pt idx="146">
                  <c:v>-175.64249098016163</c:v>
                </c:pt>
                <c:pt idx="147">
                  <c:v>-171.07112089821999</c:v>
                </c:pt>
                <c:pt idx="148">
                  <c:v>-166.44764089564967</c:v>
                </c:pt>
                <c:pt idx="149">
                  <c:v>-161.77345932924808</c:v>
                </c:pt>
                <c:pt idx="150">
                  <c:v>-157.04999999999998</c:v>
                </c:pt>
                <c:pt idx="151">
                  <c:v>-152.27870171937451</c:v>
                </c:pt>
                <c:pt idx="152">
                  <c:v>-147.4610178710484</c:v>
                </c:pt>
                <c:pt idx="153">
                  <c:v>-142.59841596819169</c:v>
                </c:pt>
                <c:pt idx="154">
                  <c:v>-137.69237720644918</c:v>
                </c:pt>
                <c:pt idx="155">
                  <c:v>-132.74439601275373</c:v>
                </c:pt>
                <c:pt idx="156">
                  <c:v>-127.75597959010892</c:v>
                </c:pt>
                <c:pt idx="157">
                  <c:v>-122.72864745848102</c:v>
                </c:pt>
                <c:pt idx="158">
                  <c:v>-117.66393099193805</c:v>
                </c:pt>
                <c:pt idx="159">
                  <c:v>-112.56337295217881</c:v>
                </c:pt>
                <c:pt idx="160">
                  <c:v>-107.4285270185926</c:v>
                </c:pt>
                <c:pt idx="161">
                  <c:v>-102.26095731499304</c:v>
                </c:pt>
                <c:pt idx="162">
                  <c:v>-97.062237933171019</c:v>
                </c:pt>
                <c:pt idx="163">
                  <c:v>-91.833952453411712</c:v>
                </c:pt>
                <c:pt idx="164">
                  <c:v>-86.577693462119598</c:v>
                </c:pt>
                <c:pt idx="165">
                  <c:v>-81.29506206670186</c:v>
                </c:pt>
                <c:pt idx="166">
                  <c:v>-75.987667407855639</c:v>
                </c:pt>
                <c:pt idx="167">
                  <c:v>-70.657126169407931</c:v>
                </c:pt>
                <c:pt idx="168">
                  <c:v>-65.305062085858211</c:v>
                </c:pt>
                <c:pt idx="169">
                  <c:v>-59.933105447772782</c:v>
                </c:pt>
                <c:pt idx="170">
                  <c:v>-54.5428926051828</c:v>
                </c:pt>
                <c:pt idx="171">
                  <c:v>-49.136065469136554</c:v>
                </c:pt>
                <c:pt idx="172">
                  <c:v>-43.714271011556654</c:v>
                </c:pt>
                <c:pt idx="173">
                  <c:v>-38.279160763556845</c:v>
                </c:pt>
                <c:pt idx="174">
                  <c:v>-32.832390312370038</c:v>
                </c:pt>
                <c:pt idx="175">
                  <c:v>-27.375618797039579</c:v>
                </c:pt>
                <c:pt idx="176">
                  <c:v>-21.91050840302983</c:v>
                </c:pt>
                <c:pt idx="177">
                  <c:v>-16.438723855908652</c:v>
                </c:pt>
                <c:pt idx="178">
                  <c:v>-10.961931914255469</c:v>
                </c:pt>
                <c:pt idx="179">
                  <c:v>-5.4818008619507284</c:v>
                </c:pt>
                <c:pt idx="180">
                  <c:v>-3.8481912968679755E-14</c:v>
                </c:pt>
                <c:pt idx="181">
                  <c:v>5.4818008619506511</c:v>
                </c:pt>
                <c:pt idx="182">
                  <c:v>10.961931914255533</c:v>
                </c:pt>
                <c:pt idx="183">
                  <c:v>16.438723855908574</c:v>
                </c:pt>
                <c:pt idx="184">
                  <c:v>21.91050840302961</c:v>
                </c:pt>
                <c:pt idx="185">
                  <c:v>27.375618797039362</c:v>
                </c:pt>
                <c:pt idx="186">
                  <c:v>32.832390312369824</c:v>
                </c:pt>
                <c:pt idx="187">
                  <c:v>38.279160763556909</c:v>
                </c:pt>
                <c:pt idx="188">
                  <c:v>43.714271011556583</c:v>
                </c:pt>
                <c:pt idx="189">
                  <c:v>49.136065469136476</c:v>
                </c:pt>
                <c:pt idx="190">
                  <c:v>54.542892605182864</c:v>
                </c:pt>
                <c:pt idx="191">
                  <c:v>59.933105447772704</c:v>
                </c:pt>
                <c:pt idx="192">
                  <c:v>65.305062085858125</c:v>
                </c:pt>
                <c:pt idx="193">
                  <c:v>70.657126169407988</c:v>
                </c:pt>
                <c:pt idx="194">
                  <c:v>75.987667407855568</c:v>
                </c:pt>
                <c:pt idx="195">
                  <c:v>81.295062066701647</c:v>
                </c:pt>
                <c:pt idx="196">
                  <c:v>86.577693462119385</c:v>
                </c:pt>
                <c:pt idx="197">
                  <c:v>91.833952453411499</c:v>
                </c:pt>
                <c:pt idx="198">
                  <c:v>97.06223793317109</c:v>
                </c:pt>
                <c:pt idx="199">
                  <c:v>102.26095731499295</c:v>
                </c:pt>
                <c:pt idx="200">
                  <c:v>107.42852701859253</c:v>
                </c:pt>
                <c:pt idx="201">
                  <c:v>112.56337295217888</c:v>
                </c:pt>
                <c:pt idx="202">
                  <c:v>117.66393099193797</c:v>
                </c:pt>
                <c:pt idx="203">
                  <c:v>122.72864745848084</c:v>
                </c:pt>
                <c:pt idx="204">
                  <c:v>127.75597959010874</c:v>
                </c:pt>
                <c:pt idx="205">
                  <c:v>132.74439601275364</c:v>
                </c:pt>
                <c:pt idx="206">
                  <c:v>137.69237720644912</c:v>
                </c:pt>
                <c:pt idx="207">
                  <c:v>142.59841596819149</c:v>
                </c:pt>
                <c:pt idx="208">
                  <c:v>147.46101787104834</c:v>
                </c:pt>
                <c:pt idx="209">
                  <c:v>152.27870171937445</c:v>
                </c:pt>
                <c:pt idx="210">
                  <c:v>157.05000000000004</c:v>
                </c:pt>
                <c:pt idx="211">
                  <c:v>161.77345932924803</c:v>
                </c:pt>
                <c:pt idx="212">
                  <c:v>166.44764089564964</c:v>
                </c:pt>
                <c:pt idx="213">
                  <c:v>171.07112089822002</c:v>
                </c:pt>
                <c:pt idx="214">
                  <c:v>175.64249098016154</c:v>
                </c:pt>
                <c:pt idx="215">
                  <c:v>180.1603586578635</c:v>
                </c:pt>
                <c:pt idx="216">
                  <c:v>184.62334774506579</c:v>
                </c:pt>
                <c:pt idx="217">
                  <c:v>189.0300987720583</c:v>
                </c:pt>
                <c:pt idx="218">
                  <c:v>193.37926939978914</c:v>
                </c:pt>
                <c:pt idx="219">
                  <c:v>197.669534828754</c:v>
                </c:pt>
                <c:pt idx="220">
                  <c:v>201.89958820254199</c:v>
                </c:pt>
                <c:pt idx="221">
                  <c:v>206.06814100591839</c:v>
                </c:pt>
                <c:pt idx="222">
                  <c:v>210.17392345731739</c:v>
                </c:pt>
                <c:pt idx="223">
                  <c:v>214.21568489563074</c:v>
                </c:pt>
                <c:pt idx="224">
                  <c:v>218.1921941611711</c:v>
                </c:pt>
                <c:pt idx="225">
                  <c:v>222.10223997069457</c:v>
                </c:pt>
                <c:pt idx="226">
                  <c:v>225.94463128637025</c:v>
                </c:pt>
                <c:pt idx="227">
                  <c:v>229.71819767858136</c:v>
                </c:pt>
                <c:pt idx="228">
                  <c:v>233.42178968244949</c:v>
                </c:pt>
                <c:pt idx="229">
                  <c:v>237.05427914797261</c:v>
                </c:pt>
                <c:pt idx="230">
                  <c:v>240.61455958367097</c:v>
                </c:pt>
                <c:pt idx="231">
                  <c:v>244.10154649363466</c:v>
                </c:pt>
                <c:pt idx="232">
                  <c:v>247.51417770787143</c:v>
                </c:pt>
                <c:pt idx="233">
                  <c:v>250.8514137058547</c:v>
                </c:pt>
                <c:pt idx="234">
                  <c:v>254.11223793317097</c:v>
                </c:pt>
                <c:pt idx="235">
                  <c:v>257.29565711117226</c:v>
                </c:pt>
                <c:pt idx="236">
                  <c:v>260.40070153953855</c:v>
                </c:pt>
                <c:pt idx="237">
                  <c:v>263.42642539165769</c:v>
                </c:pt>
                <c:pt idx="238">
                  <c:v>266.37190700273339</c:v>
                </c:pt>
                <c:pt idx="239">
                  <c:v>269.23624915053341</c:v>
                </c:pt>
                <c:pt idx="240">
                  <c:v>272.01857932869211</c:v>
                </c:pt>
                <c:pt idx="241">
                  <c:v>274.7180500124843</c:v>
                </c:pt>
                <c:pt idx="242">
                  <c:v>277.33383891698901</c:v>
                </c:pt>
                <c:pt idx="243">
                  <c:v>279.86514924756636</c:v>
                </c:pt>
                <c:pt idx="244">
                  <c:v>282.31120994256833</c:v>
                </c:pt>
                <c:pt idx="245">
                  <c:v>284.67127590821167</c:v>
                </c:pt>
                <c:pt idx="246">
                  <c:v>286.94462824554097</c:v>
                </c:pt>
                <c:pt idx="247">
                  <c:v>289.1305744694115</c:v>
                </c:pt>
                <c:pt idx="248">
                  <c:v>291.22844871942789</c:v>
                </c:pt>
                <c:pt idx="249">
                  <c:v>293.23761196277104</c:v>
                </c:pt>
                <c:pt idx="250">
                  <c:v>295.15745218885377</c:v>
                </c:pt>
                <c:pt idx="251">
                  <c:v>296.98738459574543</c:v>
                </c:pt>
                <c:pt idx="252">
                  <c:v>298.72685176830777</c:v>
                </c:pt>
                <c:pt idx="253">
                  <c:v>300.37532384798942</c:v>
                </c:pt>
                <c:pt idx="254">
                  <c:v>301.93229869422601</c:v>
                </c:pt>
                <c:pt idx="255">
                  <c:v>303.3973020373964</c:v>
                </c:pt>
                <c:pt idx="256">
                  <c:v>304.76988762329051</c:v>
                </c:pt>
                <c:pt idx="257">
                  <c:v>306.04963734904237</c:v>
                </c:pt>
                <c:pt idx="258">
                  <c:v>307.23616139048835</c:v>
                </c:pt>
                <c:pt idx="259">
                  <c:v>308.32909832091121</c:v>
                </c:pt>
                <c:pt idx="260">
                  <c:v>309.32811522113457</c:v>
                </c:pt>
                <c:pt idx="261">
                  <c:v>310.23290778093275</c:v>
                </c:pt>
                <c:pt idx="262">
                  <c:v>311.04320039172728</c:v>
                </c:pt>
                <c:pt idx="263">
                  <c:v>311.75874623053932</c:v>
                </c:pt>
                <c:pt idx="264">
                  <c:v>312.37932733517471</c:v>
                </c:pt>
                <c:pt idx="265">
                  <c:v>312.90475467061731</c:v>
                </c:pt>
                <c:pt idx="266">
                  <c:v>313.33486818661078</c:v>
                </c:pt>
                <c:pt idx="267">
                  <c:v>313.66953686641165</c:v>
                </c:pt>
                <c:pt idx="268">
                  <c:v>313.90865876669795</c:v>
                </c:pt>
                <c:pt idx="269">
                  <c:v>314.05216104862251</c:v>
                </c:pt>
                <c:pt idx="270">
                  <c:v>314.10000000000002</c:v>
                </c:pt>
                <c:pt idx="271">
                  <c:v>314.05216104862251</c:v>
                </c:pt>
                <c:pt idx="272">
                  <c:v>313.90865876669801</c:v>
                </c:pt>
                <c:pt idx="273">
                  <c:v>313.66953686641165</c:v>
                </c:pt>
                <c:pt idx="274">
                  <c:v>313.33486818661083</c:v>
                </c:pt>
                <c:pt idx="275">
                  <c:v>312.90475467061731</c:v>
                </c:pt>
                <c:pt idx="276">
                  <c:v>312.37932733517471</c:v>
                </c:pt>
                <c:pt idx="277">
                  <c:v>311.75874623053926</c:v>
                </c:pt>
                <c:pt idx="278">
                  <c:v>311.04320039172728</c:v>
                </c:pt>
                <c:pt idx="279">
                  <c:v>310.23290778093281</c:v>
                </c:pt>
                <c:pt idx="280">
                  <c:v>309.32811522113462</c:v>
                </c:pt>
                <c:pt idx="281">
                  <c:v>308.32909832091133</c:v>
                </c:pt>
                <c:pt idx="282">
                  <c:v>307.23616139048841</c:v>
                </c:pt>
                <c:pt idx="283">
                  <c:v>306.04963734904243</c:v>
                </c:pt>
                <c:pt idx="284">
                  <c:v>304.76988762329057</c:v>
                </c:pt>
                <c:pt idx="285">
                  <c:v>303.39730203739634</c:v>
                </c:pt>
                <c:pt idx="286">
                  <c:v>301.93229869422595</c:v>
                </c:pt>
                <c:pt idx="287">
                  <c:v>300.37532384798948</c:v>
                </c:pt>
                <c:pt idx="288">
                  <c:v>298.72685176830777</c:v>
                </c:pt>
                <c:pt idx="289">
                  <c:v>296.98738459574548</c:v>
                </c:pt>
                <c:pt idx="290">
                  <c:v>295.15745218885388</c:v>
                </c:pt>
                <c:pt idx="291">
                  <c:v>293.23761196277121</c:v>
                </c:pt>
                <c:pt idx="292">
                  <c:v>291.22844871942794</c:v>
                </c:pt>
                <c:pt idx="293">
                  <c:v>289.13057446941156</c:v>
                </c:pt>
                <c:pt idx="294">
                  <c:v>286.94462824554091</c:v>
                </c:pt>
                <c:pt idx="295">
                  <c:v>284.67127590821178</c:v>
                </c:pt>
                <c:pt idx="296">
                  <c:v>282.31120994256838</c:v>
                </c:pt>
                <c:pt idx="297">
                  <c:v>279.86514924756636</c:v>
                </c:pt>
                <c:pt idx="298">
                  <c:v>277.33383891698901</c:v>
                </c:pt>
                <c:pt idx="299">
                  <c:v>274.71805001248435</c:v>
                </c:pt>
                <c:pt idx="300">
                  <c:v>272.01857932869217</c:v>
                </c:pt>
                <c:pt idx="301">
                  <c:v>269.23624915053352</c:v>
                </c:pt>
                <c:pt idx="302">
                  <c:v>266.37190700273351</c:v>
                </c:pt>
                <c:pt idx="303">
                  <c:v>263.4264253916578</c:v>
                </c:pt>
                <c:pt idx="304">
                  <c:v>260.40070153953872</c:v>
                </c:pt>
                <c:pt idx="305">
                  <c:v>257.29565711117232</c:v>
                </c:pt>
                <c:pt idx="306">
                  <c:v>254.11223793317106</c:v>
                </c:pt>
                <c:pt idx="307">
                  <c:v>250.85141370585475</c:v>
                </c:pt>
                <c:pt idx="308">
                  <c:v>247.51417770787134</c:v>
                </c:pt>
                <c:pt idx="309">
                  <c:v>244.10154649363454</c:v>
                </c:pt>
                <c:pt idx="310">
                  <c:v>240.61455958367105</c:v>
                </c:pt>
                <c:pt idx="311">
                  <c:v>237.05427914797278</c:v>
                </c:pt>
                <c:pt idx="312">
                  <c:v>233.42178968244966</c:v>
                </c:pt>
                <c:pt idx="313">
                  <c:v>229.71819767858165</c:v>
                </c:pt>
                <c:pt idx="314">
                  <c:v>225.94463128637054</c:v>
                </c:pt>
                <c:pt idx="315">
                  <c:v>222.10223997069465</c:v>
                </c:pt>
                <c:pt idx="316">
                  <c:v>218.19219416117116</c:v>
                </c:pt>
                <c:pt idx="317">
                  <c:v>214.21568489563072</c:v>
                </c:pt>
                <c:pt idx="318">
                  <c:v>210.17392345731736</c:v>
                </c:pt>
                <c:pt idx="319">
                  <c:v>206.06814100591839</c:v>
                </c:pt>
                <c:pt idx="320">
                  <c:v>201.89958820254211</c:v>
                </c:pt>
                <c:pt idx="321">
                  <c:v>197.66953482875408</c:v>
                </c:pt>
                <c:pt idx="322">
                  <c:v>193.37926939978945</c:v>
                </c:pt>
                <c:pt idx="323">
                  <c:v>189.03009877205838</c:v>
                </c:pt>
                <c:pt idx="324">
                  <c:v>184.6233477450659</c:v>
                </c:pt>
                <c:pt idx="325">
                  <c:v>180.16035865786372</c:v>
                </c:pt>
                <c:pt idx="326">
                  <c:v>175.64249098016177</c:v>
                </c:pt>
                <c:pt idx="327">
                  <c:v>171.07112089821999</c:v>
                </c:pt>
                <c:pt idx="328">
                  <c:v>166.44764089564995</c:v>
                </c:pt>
                <c:pt idx="329">
                  <c:v>161.77345932924814</c:v>
                </c:pt>
                <c:pt idx="330">
                  <c:v>157.05000000000015</c:v>
                </c:pt>
                <c:pt idx="331">
                  <c:v>152.27870171937442</c:v>
                </c:pt>
                <c:pt idx="332">
                  <c:v>147.46101787104831</c:v>
                </c:pt>
                <c:pt idx="333">
                  <c:v>142.59841596819172</c:v>
                </c:pt>
                <c:pt idx="334">
                  <c:v>137.69237720644909</c:v>
                </c:pt>
                <c:pt idx="335">
                  <c:v>132.74439601275387</c:v>
                </c:pt>
                <c:pt idx="336">
                  <c:v>127.75597959010884</c:v>
                </c:pt>
                <c:pt idx="337">
                  <c:v>122.72864745848119</c:v>
                </c:pt>
                <c:pt idx="338">
                  <c:v>117.66393099193807</c:v>
                </c:pt>
                <c:pt idx="339">
                  <c:v>112.56337295217898</c:v>
                </c:pt>
                <c:pt idx="340">
                  <c:v>107.42852701859252</c:v>
                </c:pt>
                <c:pt idx="341">
                  <c:v>102.26095731499319</c:v>
                </c:pt>
                <c:pt idx="342">
                  <c:v>97.062237933171048</c:v>
                </c:pt>
                <c:pt idx="343">
                  <c:v>91.83395245341147</c:v>
                </c:pt>
                <c:pt idx="344">
                  <c:v>86.57769346211964</c:v>
                </c:pt>
                <c:pt idx="345">
                  <c:v>81.295062066701746</c:v>
                </c:pt>
                <c:pt idx="346">
                  <c:v>75.987667407855682</c:v>
                </c:pt>
                <c:pt idx="347">
                  <c:v>70.657126169408102</c:v>
                </c:pt>
                <c:pt idx="348">
                  <c:v>65.305062085858381</c:v>
                </c:pt>
                <c:pt idx="349">
                  <c:v>59.933105447772682</c:v>
                </c:pt>
                <c:pt idx="350">
                  <c:v>54.54289260518312</c:v>
                </c:pt>
                <c:pt idx="351">
                  <c:v>49.136065469136597</c:v>
                </c:pt>
                <c:pt idx="352">
                  <c:v>43.714271011556697</c:v>
                </c:pt>
                <c:pt idx="353">
                  <c:v>38.279160763557023</c:v>
                </c:pt>
                <c:pt idx="354">
                  <c:v>32.832390312369938</c:v>
                </c:pt>
                <c:pt idx="355">
                  <c:v>27.375618797039479</c:v>
                </c:pt>
                <c:pt idx="356">
                  <c:v>21.910508403029588</c:v>
                </c:pt>
                <c:pt idx="357">
                  <c:v>16.438723855908826</c:v>
                </c:pt>
                <c:pt idx="358">
                  <c:v>10.96193191425551</c:v>
                </c:pt>
                <c:pt idx="359">
                  <c:v>5.4818008619510454</c:v>
                </c:pt>
                <c:pt idx="360">
                  <c:v>7.6963825937359509E-14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1E-40DF-A702-F1678AC2B187}"/>
            </c:ext>
          </c:extLst>
        </c:ser>
        <c:ser>
          <c:idx val="1"/>
          <c:order val="1"/>
          <c:tx>
            <c:v>VAY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Hoja1!$I$11:$I$371</c:f>
              <c:numCache>
                <c:formatCode>General</c:formatCode>
                <c:ptCount val="361"/>
                <c:pt idx="0">
                  <c:v>314.10000000000002</c:v>
                </c:pt>
                <c:pt idx="1">
                  <c:v>314.05216104862251</c:v>
                </c:pt>
                <c:pt idx="2">
                  <c:v>313.90865876669801</c:v>
                </c:pt>
                <c:pt idx="3">
                  <c:v>313.66953686641165</c:v>
                </c:pt>
                <c:pt idx="4">
                  <c:v>313.33486818661078</c:v>
                </c:pt>
                <c:pt idx="5">
                  <c:v>312.90475467061731</c:v>
                </c:pt>
                <c:pt idx="6">
                  <c:v>312.37932733517465</c:v>
                </c:pt>
                <c:pt idx="7">
                  <c:v>311.75874623053926</c:v>
                </c:pt>
                <c:pt idx="8">
                  <c:v>311.04320039172728</c:v>
                </c:pt>
                <c:pt idx="9">
                  <c:v>310.23290778093281</c:v>
                </c:pt>
                <c:pt idx="10">
                  <c:v>309.32811522113457</c:v>
                </c:pt>
                <c:pt idx="11">
                  <c:v>308.32909832091127</c:v>
                </c:pt>
                <c:pt idx="12">
                  <c:v>307.23616139048841</c:v>
                </c:pt>
                <c:pt idx="13">
                  <c:v>306.04963734904243</c:v>
                </c:pt>
                <c:pt idx="14">
                  <c:v>304.76988762329051</c:v>
                </c:pt>
                <c:pt idx="15">
                  <c:v>303.3973020373964</c:v>
                </c:pt>
                <c:pt idx="16">
                  <c:v>301.93229869422601</c:v>
                </c:pt>
                <c:pt idx="17">
                  <c:v>300.37532384798948</c:v>
                </c:pt>
                <c:pt idx="18">
                  <c:v>298.72685176830777</c:v>
                </c:pt>
                <c:pt idx="19">
                  <c:v>296.98738459574543</c:v>
                </c:pt>
                <c:pt idx="20">
                  <c:v>295.15745218885388</c:v>
                </c:pt>
                <c:pt idx="21">
                  <c:v>293.2376119627711</c:v>
                </c:pt>
                <c:pt idx="22">
                  <c:v>291.22844871942794</c:v>
                </c:pt>
                <c:pt idx="23">
                  <c:v>289.13057446941156</c:v>
                </c:pt>
                <c:pt idx="24">
                  <c:v>286.94462824554097</c:v>
                </c:pt>
                <c:pt idx="25">
                  <c:v>284.67127590821178</c:v>
                </c:pt>
                <c:pt idx="26">
                  <c:v>282.31120994256838</c:v>
                </c:pt>
                <c:pt idx="27">
                  <c:v>279.86514924756636</c:v>
                </c:pt>
                <c:pt idx="28">
                  <c:v>277.33383891698901</c:v>
                </c:pt>
                <c:pt idx="29">
                  <c:v>274.71805001248424</c:v>
                </c:pt>
                <c:pt idx="30">
                  <c:v>272.01857932869223</c:v>
                </c:pt>
                <c:pt idx="31">
                  <c:v>269.23624915053352</c:v>
                </c:pt>
                <c:pt idx="32">
                  <c:v>266.37190700273339</c:v>
                </c:pt>
                <c:pt idx="33">
                  <c:v>263.42642539165769</c:v>
                </c:pt>
                <c:pt idx="34">
                  <c:v>260.4007015395386</c:v>
                </c:pt>
                <c:pt idx="35">
                  <c:v>257.29565711117232</c:v>
                </c:pt>
                <c:pt idx="36">
                  <c:v>254.112237933171</c:v>
                </c:pt>
                <c:pt idx="37">
                  <c:v>250.8514137058547</c:v>
                </c:pt>
                <c:pt idx="38">
                  <c:v>247.5141777078714</c:v>
                </c:pt>
                <c:pt idx="39">
                  <c:v>244.10154649363457</c:v>
                </c:pt>
                <c:pt idx="40">
                  <c:v>240.61455958367102</c:v>
                </c:pt>
                <c:pt idx="41">
                  <c:v>237.05427914797275</c:v>
                </c:pt>
                <c:pt idx="42">
                  <c:v>233.42178968244954</c:v>
                </c:pt>
                <c:pt idx="43">
                  <c:v>229.7181976785815</c:v>
                </c:pt>
                <c:pt idx="44">
                  <c:v>225.94463128637037</c:v>
                </c:pt>
                <c:pt idx="45">
                  <c:v>222.1022399706946</c:v>
                </c:pt>
                <c:pt idx="46">
                  <c:v>218.1921941611711</c:v>
                </c:pt>
                <c:pt idx="47">
                  <c:v>214.2156848956308</c:v>
                </c:pt>
                <c:pt idx="48">
                  <c:v>210.17392345731739</c:v>
                </c:pt>
                <c:pt idx="49">
                  <c:v>206.06814100591836</c:v>
                </c:pt>
                <c:pt idx="50">
                  <c:v>201.89958820254202</c:v>
                </c:pt>
                <c:pt idx="51">
                  <c:v>197.66953482875397</c:v>
                </c:pt>
                <c:pt idx="52">
                  <c:v>193.37926939978928</c:v>
                </c:pt>
                <c:pt idx="53">
                  <c:v>189.03009877205841</c:v>
                </c:pt>
                <c:pt idx="54">
                  <c:v>184.62334774506581</c:v>
                </c:pt>
                <c:pt idx="55">
                  <c:v>180.16035865786361</c:v>
                </c:pt>
                <c:pt idx="56">
                  <c:v>175.64249098016157</c:v>
                </c:pt>
                <c:pt idx="57">
                  <c:v>171.07112089822004</c:v>
                </c:pt>
                <c:pt idx="58">
                  <c:v>166.44764089564967</c:v>
                </c:pt>
                <c:pt idx="59">
                  <c:v>161.77345932924808</c:v>
                </c:pt>
                <c:pt idx="60">
                  <c:v>157.05000000000004</c:v>
                </c:pt>
                <c:pt idx="61">
                  <c:v>152.27870171937451</c:v>
                </c:pt>
                <c:pt idx="62">
                  <c:v>147.46101787104834</c:v>
                </c:pt>
                <c:pt idx="63">
                  <c:v>142.59841596819166</c:v>
                </c:pt>
                <c:pt idx="64">
                  <c:v>137.69237720644924</c:v>
                </c:pt>
                <c:pt idx="65">
                  <c:v>132.7443960127537</c:v>
                </c:pt>
                <c:pt idx="66">
                  <c:v>127.75597959010885</c:v>
                </c:pt>
                <c:pt idx="67">
                  <c:v>122.72864745848095</c:v>
                </c:pt>
                <c:pt idx="68">
                  <c:v>117.66393099193796</c:v>
                </c:pt>
                <c:pt idx="69">
                  <c:v>112.56337295217885</c:v>
                </c:pt>
                <c:pt idx="70">
                  <c:v>107.42852701859259</c:v>
                </c:pt>
                <c:pt idx="71">
                  <c:v>102.26095731499295</c:v>
                </c:pt>
                <c:pt idx="72">
                  <c:v>97.062237933171005</c:v>
                </c:pt>
                <c:pt idx="73">
                  <c:v>91.833952453411626</c:v>
                </c:pt>
                <c:pt idx="74">
                  <c:v>86.577693462119441</c:v>
                </c:pt>
                <c:pt idx="75">
                  <c:v>81.295062066701774</c:v>
                </c:pt>
                <c:pt idx="76">
                  <c:v>75.987667407855696</c:v>
                </c:pt>
                <c:pt idx="77">
                  <c:v>70.657126169407974</c:v>
                </c:pt>
                <c:pt idx="78">
                  <c:v>65.305062085858253</c:v>
                </c:pt>
                <c:pt idx="79">
                  <c:v>59.93310544777276</c:v>
                </c:pt>
                <c:pt idx="80">
                  <c:v>54.54289260518285</c:v>
                </c:pt>
                <c:pt idx="81">
                  <c:v>49.13606546913654</c:v>
                </c:pt>
                <c:pt idx="82">
                  <c:v>43.714271011556633</c:v>
                </c:pt>
                <c:pt idx="83">
                  <c:v>38.279160763556831</c:v>
                </c:pt>
                <c:pt idx="84">
                  <c:v>32.832390312369952</c:v>
                </c:pt>
                <c:pt idx="85">
                  <c:v>27.375618797039422</c:v>
                </c:pt>
                <c:pt idx="86">
                  <c:v>21.910508403029809</c:v>
                </c:pt>
                <c:pt idx="87">
                  <c:v>16.438723855908702</c:v>
                </c:pt>
                <c:pt idx="88">
                  <c:v>10.96193191425559</c:v>
                </c:pt>
                <c:pt idx="89">
                  <c:v>5.4818008619507088</c:v>
                </c:pt>
                <c:pt idx="90">
                  <c:v>1.9240956484339877E-14</c:v>
                </c:pt>
                <c:pt idx="91">
                  <c:v>-5.4818008619507408</c:v>
                </c:pt>
                <c:pt idx="92">
                  <c:v>-10.961931914255482</c:v>
                </c:pt>
                <c:pt idx="93">
                  <c:v>-16.438723855908592</c:v>
                </c:pt>
                <c:pt idx="94">
                  <c:v>-21.910508403029766</c:v>
                </c:pt>
                <c:pt idx="95">
                  <c:v>-27.375618797039454</c:v>
                </c:pt>
                <c:pt idx="96">
                  <c:v>-32.832390312369917</c:v>
                </c:pt>
                <c:pt idx="97">
                  <c:v>-38.279160763556789</c:v>
                </c:pt>
                <c:pt idx="98">
                  <c:v>-43.714271011556534</c:v>
                </c:pt>
                <c:pt idx="99">
                  <c:v>-49.136065469136575</c:v>
                </c:pt>
                <c:pt idx="100">
                  <c:v>-54.542892605182814</c:v>
                </c:pt>
                <c:pt idx="101">
                  <c:v>-59.933105447772725</c:v>
                </c:pt>
                <c:pt idx="102">
                  <c:v>-65.30506208585814</c:v>
                </c:pt>
                <c:pt idx="103">
                  <c:v>-70.657126169407945</c:v>
                </c:pt>
                <c:pt idx="104">
                  <c:v>-75.987667407855653</c:v>
                </c:pt>
                <c:pt idx="105">
                  <c:v>-81.295062066701803</c:v>
                </c:pt>
                <c:pt idx="106">
                  <c:v>-86.577693462119413</c:v>
                </c:pt>
                <c:pt idx="107">
                  <c:v>-91.833952453411598</c:v>
                </c:pt>
                <c:pt idx="108">
                  <c:v>-97.062237933170962</c:v>
                </c:pt>
                <c:pt idx="109">
                  <c:v>-102.26095731499284</c:v>
                </c:pt>
                <c:pt idx="110">
                  <c:v>-107.42852701859255</c:v>
                </c:pt>
                <c:pt idx="111">
                  <c:v>-112.56337295217882</c:v>
                </c:pt>
                <c:pt idx="112">
                  <c:v>-117.66393099193799</c:v>
                </c:pt>
                <c:pt idx="113">
                  <c:v>-122.72864745848085</c:v>
                </c:pt>
                <c:pt idx="114">
                  <c:v>-127.75597959010881</c:v>
                </c:pt>
                <c:pt idx="115">
                  <c:v>-132.74439601275367</c:v>
                </c:pt>
                <c:pt idx="116">
                  <c:v>-137.69237720644927</c:v>
                </c:pt>
                <c:pt idx="117">
                  <c:v>-142.59841596819163</c:v>
                </c:pt>
                <c:pt idx="118">
                  <c:v>-147.46101787104823</c:v>
                </c:pt>
                <c:pt idx="119">
                  <c:v>-152.27870171937445</c:v>
                </c:pt>
                <c:pt idx="120">
                  <c:v>-157.04999999999995</c:v>
                </c:pt>
                <c:pt idx="121">
                  <c:v>-161.77345932924806</c:v>
                </c:pt>
                <c:pt idx="122">
                  <c:v>-166.44764089564964</c:v>
                </c:pt>
                <c:pt idx="123">
                  <c:v>-171.07112089822002</c:v>
                </c:pt>
                <c:pt idx="124">
                  <c:v>-175.64249098016154</c:v>
                </c:pt>
                <c:pt idx="125">
                  <c:v>-180.1603586578635</c:v>
                </c:pt>
                <c:pt idx="126">
                  <c:v>-184.62334774506579</c:v>
                </c:pt>
                <c:pt idx="127">
                  <c:v>-189.03009877205841</c:v>
                </c:pt>
                <c:pt idx="128">
                  <c:v>-193.37926939978928</c:v>
                </c:pt>
                <c:pt idx="129">
                  <c:v>-197.66953482875391</c:v>
                </c:pt>
                <c:pt idx="130">
                  <c:v>-201.89958820254202</c:v>
                </c:pt>
                <c:pt idx="131">
                  <c:v>-206.06814100591842</c:v>
                </c:pt>
                <c:pt idx="132">
                  <c:v>-210.17392345731739</c:v>
                </c:pt>
                <c:pt idx="133">
                  <c:v>-214.21568489563074</c:v>
                </c:pt>
                <c:pt idx="134">
                  <c:v>-218.19219416117099</c:v>
                </c:pt>
                <c:pt idx="135">
                  <c:v>-222.10223997069457</c:v>
                </c:pt>
                <c:pt idx="136">
                  <c:v>-225.94463128637037</c:v>
                </c:pt>
                <c:pt idx="137">
                  <c:v>-229.71819767858145</c:v>
                </c:pt>
                <c:pt idx="138">
                  <c:v>-233.42178968244949</c:v>
                </c:pt>
                <c:pt idx="139">
                  <c:v>-237.05427914797269</c:v>
                </c:pt>
                <c:pt idx="140">
                  <c:v>-240.61455958367097</c:v>
                </c:pt>
                <c:pt idx="141">
                  <c:v>-244.10154649363452</c:v>
                </c:pt>
                <c:pt idx="142">
                  <c:v>-247.51417770787137</c:v>
                </c:pt>
                <c:pt idx="143">
                  <c:v>-250.85141370585472</c:v>
                </c:pt>
                <c:pt idx="144">
                  <c:v>-254.11223793317097</c:v>
                </c:pt>
                <c:pt idx="145">
                  <c:v>-257.29565711117226</c:v>
                </c:pt>
                <c:pt idx="146">
                  <c:v>-260.4007015395386</c:v>
                </c:pt>
                <c:pt idx="147">
                  <c:v>-263.42642539165774</c:v>
                </c:pt>
                <c:pt idx="148">
                  <c:v>-266.37190700273339</c:v>
                </c:pt>
                <c:pt idx="149">
                  <c:v>-269.23624915053347</c:v>
                </c:pt>
                <c:pt idx="150">
                  <c:v>-272.01857932869223</c:v>
                </c:pt>
                <c:pt idx="151">
                  <c:v>-274.71805001248424</c:v>
                </c:pt>
                <c:pt idx="152">
                  <c:v>-277.3338389169889</c:v>
                </c:pt>
                <c:pt idx="153">
                  <c:v>-279.86514924756636</c:v>
                </c:pt>
                <c:pt idx="154">
                  <c:v>-282.31120994256838</c:v>
                </c:pt>
                <c:pt idx="155">
                  <c:v>-284.67127590821178</c:v>
                </c:pt>
                <c:pt idx="156">
                  <c:v>-286.94462824554091</c:v>
                </c:pt>
                <c:pt idx="157">
                  <c:v>-289.1305744694115</c:v>
                </c:pt>
                <c:pt idx="158">
                  <c:v>-291.22844871942789</c:v>
                </c:pt>
                <c:pt idx="159">
                  <c:v>-293.2376119627711</c:v>
                </c:pt>
                <c:pt idx="160">
                  <c:v>-295.15745218885382</c:v>
                </c:pt>
                <c:pt idx="161">
                  <c:v>-296.98738459574543</c:v>
                </c:pt>
                <c:pt idx="162">
                  <c:v>-298.72685176830777</c:v>
                </c:pt>
                <c:pt idx="163">
                  <c:v>-300.37532384798948</c:v>
                </c:pt>
                <c:pt idx="164">
                  <c:v>-301.93229869422589</c:v>
                </c:pt>
                <c:pt idx="165">
                  <c:v>-303.39730203739634</c:v>
                </c:pt>
                <c:pt idx="166">
                  <c:v>-304.76988762329051</c:v>
                </c:pt>
                <c:pt idx="167">
                  <c:v>-306.04963734904243</c:v>
                </c:pt>
                <c:pt idx="168">
                  <c:v>-307.23616139048841</c:v>
                </c:pt>
                <c:pt idx="169">
                  <c:v>-308.32909832091127</c:v>
                </c:pt>
                <c:pt idx="170">
                  <c:v>-309.32811522113457</c:v>
                </c:pt>
                <c:pt idx="171">
                  <c:v>-310.23290778093275</c:v>
                </c:pt>
                <c:pt idx="172">
                  <c:v>-311.04320039172723</c:v>
                </c:pt>
                <c:pt idx="173">
                  <c:v>-311.75874623053926</c:v>
                </c:pt>
                <c:pt idx="174">
                  <c:v>-312.37932733517465</c:v>
                </c:pt>
                <c:pt idx="175">
                  <c:v>-312.90475467061731</c:v>
                </c:pt>
                <c:pt idx="176">
                  <c:v>-313.33486818661078</c:v>
                </c:pt>
                <c:pt idx="177">
                  <c:v>-313.66953686641165</c:v>
                </c:pt>
                <c:pt idx="178">
                  <c:v>-313.90865876669801</c:v>
                </c:pt>
                <c:pt idx="179">
                  <c:v>-314.05216104862251</c:v>
                </c:pt>
                <c:pt idx="180">
                  <c:v>-314.10000000000002</c:v>
                </c:pt>
                <c:pt idx="181">
                  <c:v>-314.05216104862251</c:v>
                </c:pt>
                <c:pt idx="182">
                  <c:v>-313.90865876669801</c:v>
                </c:pt>
                <c:pt idx="183">
                  <c:v>-313.66953686641165</c:v>
                </c:pt>
                <c:pt idx="184">
                  <c:v>-313.33486818661083</c:v>
                </c:pt>
                <c:pt idx="185">
                  <c:v>-312.90475467061731</c:v>
                </c:pt>
                <c:pt idx="186">
                  <c:v>-312.37932733517471</c:v>
                </c:pt>
                <c:pt idx="187">
                  <c:v>-311.75874623053926</c:v>
                </c:pt>
                <c:pt idx="188">
                  <c:v>-311.04320039172723</c:v>
                </c:pt>
                <c:pt idx="189">
                  <c:v>-310.23290778093281</c:v>
                </c:pt>
                <c:pt idx="190">
                  <c:v>-309.32811522113457</c:v>
                </c:pt>
                <c:pt idx="191">
                  <c:v>-308.32909832091127</c:v>
                </c:pt>
                <c:pt idx="192">
                  <c:v>-307.23616139048841</c:v>
                </c:pt>
                <c:pt idx="193">
                  <c:v>-306.04963734904243</c:v>
                </c:pt>
                <c:pt idx="194">
                  <c:v>-304.76988762329051</c:v>
                </c:pt>
                <c:pt idx="195">
                  <c:v>-303.3973020373964</c:v>
                </c:pt>
                <c:pt idx="196">
                  <c:v>-301.93229869422601</c:v>
                </c:pt>
                <c:pt idx="197">
                  <c:v>-300.37532384798948</c:v>
                </c:pt>
                <c:pt idx="198">
                  <c:v>-298.72685176830777</c:v>
                </c:pt>
                <c:pt idx="199">
                  <c:v>-296.98738459574543</c:v>
                </c:pt>
                <c:pt idx="200">
                  <c:v>-295.15745218885388</c:v>
                </c:pt>
                <c:pt idx="201">
                  <c:v>-293.2376119627711</c:v>
                </c:pt>
                <c:pt idx="202">
                  <c:v>-291.22844871942794</c:v>
                </c:pt>
                <c:pt idx="203">
                  <c:v>-289.13057446941156</c:v>
                </c:pt>
                <c:pt idx="204">
                  <c:v>-286.94462824554103</c:v>
                </c:pt>
                <c:pt idx="205">
                  <c:v>-284.67127590821178</c:v>
                </c:pt>
                <c:pt idx="206">
                  <c:v>-282.31120994256844</c:v>
                </c:pt>
                <c:pt idx="207">
                  <c:v>-279.86514924756642</c:v>
                </c:pt>
                <c:pt idx="208">
                  <c:v>-277.33383891698895</c:v>
                </c:pt>
                <c:pt idx="209">
                  <c:v>-274.71805001248424</c:v>
                </c:pt>
                <c:pt idx="210">
                  <c:v>-272.01857932869217</c:v>
                </c:pt>
                <c:pt idx="211">
                  <c:v>-269.23624915053352</c:v>
                </c:pt>
                <c:pt idx="212">
                  <c:v>-266.37190700273345</c:v>
                </c:pt>
                <c:pt idx="213">
                  <c:v>-263.42642539165769</c:v>
                </c:pt>
                <c:pt idx="214">
                  <c:v>-260.40070153953866</c:v>
                </c:pt>
                <c:pt idx="215">
                  <c:v>-257.29565711117243</c:v>
                </c:pt>
                <c:pt idx="216">
                  <c:v>-254.11223793317106</c:v>
                </c:pt>
                <c:pt idx="217">
                  <c:v>-250.85141370585475</c:v>
                </c:pt>
                <c:pt idx="218">
                  <c:v>-247.51417770787148</c:v>
                </c:pt>
                <c:pt idx="219">
                  <c:v>-244.10154649363454</c:v>
                </c:pt>
                <c:pt idx="220">
                  <c:v>-240.61455958367102</c:v>
                </c:pt>
                <c:pt idx="221">
                  <c:v>-237.05427914797266</c:v>
                </c:pt>
                <c:pt idx="222">
                  <c:v>-233.42178968244954</c:v>
                </c:pt>
                <c:pt idx="223">
                  <c:v>-229.7181976785815</c:v>
                </c:pt>
                <c:pt idx="224">
                  <c:v>-225.94463128637031</c:v>
                </c:pt>
                <c:pt idx="225">
                  <c:v>-222.10223997069465</c:v>
                </c:pt>
                <c:pt idx="226">
                  <c:v>-218.19219416117116</c:v>
                </c:pt>
                <c:pt idx="227">
                  <c:v>-214.21568489563091</c:v>
                </c:pt>
                <c:pt idx="228">
                  <c:v>-210.17392345731747</c:v>
                </c:pt>
                <c:pt idx="229">
                  <c:v>-206.06814100591845</c:v>
                </c:pt>
                <c:pt idx="230">
                  <c:v>-201.89958820254208</c:v>
                </c:pt>
                <c:pt idx="231">
                  <c:v>-197.66953482875388</c:v>
                </c:pt>
                <c:pt idx="232">
                  <c:v>-193.37926939978922</c:v>
                </c:pt>
                <c:pt idx="233">
                  <c:v>-189.03009877205838</c:v>
                </c:pt>
                <c:pt idx="234">
                  <c:v>-184.62334774506587</c:v>
                </c:pt>
                <c:pt idx="235">
                  <c:v>-180.16035865786367</c:v>
                </c:pt>
                <c:pt idx="236">
                  <c:v>-175.64249098016171</c:v>
                </c:pt>
                <c:pt idx="237">
                  <c:v>-171.07112089821999</c:v>
                </c:pt>
                <c:pt idx="238">
                  <c:v>-166.4476408956497</c:v>
                </c:pt>
                <c:pt idx="239">
                  <c:v>-161.77345932924814</c:v>
                </c:pt>
                <c:pt idx="240">
                  <c:v>-157.05000000000015</c:v>
                </c:pt>
                <c:pt idx="241">
                  <c:v>-152.27870171937442</c:v>
                </c:pt>
                <c:pt idx="242">
                  <c:v>-147.46101787104828</c:v>
                </c:pt>
                <c:pt idx="243">
                  <c:v>-142.59841596819169</c:v>
                </c:pt>
                <c:pt idx="244">
                  <c:v>-137.69237720644932</c:v>
                </c:pt>
                <c:pt idx="245">
                  <c:v>-132.74439601275387</c:v>
                </c:pt>
                <c:pt idx="246">
                  <c:v>-127.75597959010882</c:v>
                </c:pt>
                <c:pt idx="247">
                  <c:v>-122.72864745848092</c:v>
                </c:pt>
                <c:pt idx="248">
                  <c:v>-117.66393099193806</c:v>
                </c:pt>
                <c:pt idx="249">
                  <c:v>-112.56337295217897</c:v>
                </c:pt>
                <c:pt idx="250">
                  <c:v>-107.42852701859276</c:v>
                </c:pt>
                <c:pt idx="251">
                  <c:v>-102.26095731499291</c:v>
                </c:pt>
                <c:pt idx="252">
                  <c:v>-97.062237933171033</c:v>
                </c:pt>
                <c:pt idx="253">
                  <c:v>-91.833952453411726</c:v>
                </c:pt>
                <c:pt idx="254">
                  <c:v>-86.577693462119356</c:v>
                </c:pt>
                <c:pt idx="255">
                  <c:v>-81.295062066701732</c:v>
                </c:pt>
                <c:pt idx="256">
                  <c:v>-75.987667407855653</c:v>
                </c:pt>
                <c:pt idx="257">
                  <c:v>-70.657126169408087</c:v>
                </c:pt>
                <c:pt idx="258">
                  <c:v>-65.305062085858353</c:v>
                </c:pt>
                <c:pt idx="259">
                  <c:v>-59.933105447772938</c:v>
                </c:pt>
                <c:pt idx="260">
                  <c:v>-54.542892605182821</c:v>
                </c:pt>
                <c:pt idx="261">
                  <c:v>-49.136065469136575</c:v>
                </c:pt>
                <c:pt idx="262">
                  <c:v>-43.714271011556399</c:v>
                </c:pt>
                <c:pt idx="263">
                  <c:v>-38.279160763556732</c:v>
                </c:pt>
                <c:pt idx="264">
                  <c:v>-32.832390312369924</c:v>
                </c:pt>
                <c:pt idx="265">
                  <c:v>-27.375618797039458</c:v>
                </c:pt>
                <c:pt idx="266">
                  <c:v>-21.910508403029848</c:v>
                </c:pt>
                <c:pt idx="267">
                  <c:v>-16.438723855908808</c:v>
                </c:pt>
                <c:pt idx="268">
                  <c:v>-10.96193191425577</c:v>
                </c:pt>
                <c:pt idx="269">
                  <c:v>-5.481800861950747</c:v>
                </c:pt>
                <c:pt idx="270">
                  <c:v>-5.7722869453019632E-14</c:v>
                </c:pt>
                <c:pt idx="271">
                  <c:v>5.4818008619506315</c:v>
                </c:pt>
                <c:pt idx="272">
                  <c:v>10.961931914255654</c:v>
                </c:pt>
                <c:pt idx="273">
                  <c:v>16.438723855908695</c:v>
                </c:pt>
                <c:pt idx="274">
                  <c:v>21.910508403029734</c:v>
                </c:pt>
                <c:pt idx="275">
                  <c:v>27.375618797039344</c:v>
                </c:pt>
                <c:pt idx="276">
                  <c:v>32.832390312369803</c:v>
                </c:pt>
                <c:pt idx="277">
                  <c:v>38.279160763556888</c:v>
                </c:pt>
                <c:pt idx="278">
                  <c:v>43.714271011556569</c:v>
                </c:pt>
                <c:pt idx="279">
                  <c:v>49.136065469136462</c:v>
                </c:pt>
                <c:pt idx="280">
                  <c:v>54.542892605182708</c:v>
                </c:pt>
                <c:pt idx="281">
                  <c:v>59.933105447772554</c:v>
                </c:pt>
                <c:pt idx="282">
                  <c:v>65.305062085857969</c:v>
                </c:pt>
                <c:pt idx="283">
                  <c:v>70.657126169407974</c:v>
                </c:pt>
                <c:pt idx="284">
                  <c:v>75.987667407855554</c:v>
                </c:pt>
                <c:pt idx="285">
                  <c:v>81.295062066701888</c:v>
                </c:pt>
                <c:pt idx="286">
                  <c:v>86.577693462119512</c:v>
                </c:pt>
                <c:pt idx="287">
                  <c:v>91.833952453411612</c:v>
                </c:pt>
                <c:pt idx="288">
                  <c:v>97.062237933170934</c:v>
                </c:pt>
                <c:pt idx="289">
                  <c:v>102.26095731499281</c:v>
                </c:pt>
                <c:pt idx="290">
                  <c:v>107.42852701859238</c:v>
                </c:pt>
                <c:pt idx="291">
                  <c:v>112.5633729521786</c:v>
                </c:pt>
                <c:pt idx="292">
                  <c:v>117.66393099193796</c:v>
                </c:pt>
                <c:pt idx="293">
                  <c:v>122.72864745848081</c:v>
                </c:pt>
                <c:pt idx="294">
                  <c:v>127.75597959010896</c:v>
                </c:pt>
                <c:pt idx="295">
                  <c:v>132.74439601275375</c:v>
                </c:pt>
                <c:pt idx="296">
                  <c:v>137.69237720644921</c:v>
                </c:pt>
                <c:pt idx="297">
                  <c:v>142.5984159681916</c:v>
                </c:pt>
                <c:pt idx="298">
                  <c:v>147.4610178710482</c:v>
                </c:pt>
                <c:pt idx="299">
                  <c:v>152.27870171937431</c:v>
                </c:pt>
                <c:pt idx="300">
                  <c:v>157.05000000000004</c:v>
                </c:pt>
                <c:pt idx="301">
                  <c:v>161.77345932924803</c:v>
                </c:pt>
                <c:pt idx="302">
                  <c:v>166.44764089564961</c:v>
                </c:pt>
                <c:pt idx="303">
                  <c:v>171.07112089821987</c:v>
                </c:pt>
                <c:pt idx="304">
                  <c:v>175.6424909801614</c:v>
                </c:pt>
                <c:pt idx="305">
                  <c:v>180.16035865786358</c:v>
                </c:pt>
                <c:pt idx="306">
                  <c:v>184.62334774506576</c:v>
                </c:pt>
                <c:pt idx="307">
                  <c:v>189.03009877205827</c:v>
                </c:pt>
                <c:pt idx="308">
                  <c:v>193.37926939978937</c:v>
                </c:pt>
                <c:pt idx="309">
                  <c:v>197.66953482875397</c:v>
                </c:pt>
                <c:pt idx="310">
                  <c:v>201.89958820254199</c:v>
                </c:pt>
                <c:pt idx="311">
                  <c:v>206.06814100591828</c:v>
                </c:pt>
                <c:pt idx="312">
                  <c:v>210.17392345731724</c:v>
                </c:pt>
                <c:pt idx="313">
                  <c:v>214.21568489563066</c:v>
                </c:pt>
                <c:pt idx="314">
                  <c:v>218.19219416117085</c:v>
                </c:pt>
                <c:pt idx="315">
                  <c:v>222.10223997069454</c:v>
                </c:pt>
                <c:pt idx="316">
                  <c:v>225.94463128637025</c:v>
                </c:pt>
                <c:pt idx="317">
                  <c:v>229.71819767858153</c:v>
                </c:pt>
                <c:pt idx="318">
                  <c:v>233.42178968244954</c:v>
                </c:pt>
                <c:pt idx="319">
                  <c:v>237.05427914797266</c:v>
                </c:pt>
                <c:pt idx="320">
                  <c:v>240.61455958367094</c:v>
                </c:pt>
                <c:pt idx="321">
                  <c:v>244.10154649363449</c:v>
                </c:pt>
                <c:pt idx="322">
                  <c:v>247.51417770787126</c:v>
                </c:pt>
                <c:pt idx="323">
                  <c:v>250.8514137058547</c:v>
                </c:pt>
                <c:pt idx="324">
                  <c:v>254.11223793317097</c:v>
                </c:pt>
                <c:pt idx="325">
                  <c:v>257.29565711117226</c:v>
                </c:pt>
                <c:pt idx="326">
                  <c:v>260.40070153953855</c:v>
                </c:pt>
                <c:pt idx="327">
                  <c:v>263.42642539165769</c:v>
                </c:pt>
                <c:pt idx="328">
                  <c:v>266.37190700273322</c:v>
                </c:pt>
                <c:pt idx="329">
                  <c:v>269.23624915053341</c:v>
                </c:pt>
                <c:pt idx="330">
                  <c:v>272.01857932869211</c:v>
                </c:pt>
                <c:pt idx="331">
                  <c:v>274.71805001248424</c:v>
                </c:pt>
                <c:pt idx="332">
                  <c:v>277.33383891698895</c:v>
                </c:pt>
                <c:pt idx="333">
                  <c:v>279.86514924756636</c:v>
                </c:pt>
                <c:pt idx="334">
                  <c:v>282.31120994256844</c:v>
                </c:pt>
                <c:pt idx="335">
                  <c:v>284.67127590821167</c:v>
                </c:pt>
                <c:pt idx="336">
                  <c:v>286.94462824554097</c:v>
                </c:pt>
                <c:pt idx="337">
                  <c:v>289.13057446941139</c:v>
                </c:pt>
                <c:pt idx="338">
                  <c:v>291.22844871942789</c:v>
                </c:pt>
                <c:pt idx="339">
                  <c:v>293.23761196277104</c:v>
                </c:pt>
                <c:pt idx="340">
                  <c:v>295.15745218885388</c:v>
                </c:pt>
                <c:pt idx="341">
                  <c:v>296.98738459574531</c:v>
                </c:pt>
                <c:pt idx="342">
                  <c:v>298.72685176830777</c:v>
                </c:pt>
                <c:pt idx="343">
                  <c:v>300.37532384798953</c:v>
                </c:pt>
                <c:pt idx="344">
                  <c:v>301.93229869422589</c:v>
                </c:pt>
                <c:pt idx="345">
                  <c:v>303.3973020373964</c:v>
                </c:pt>
                <c:pt idx="346">
                  <c:v>304.76988762329051</c:v>
                </c:pt>
                <c:pt idx="347">
                  <c:v>306.04963734904237</c:v>
                </c:pt>
                <c:pt idx="348">
                  <c:v>307.23616139048835</c:v>
                </c:pt>
                <c:pt idx="349">
                  <c:v>308.32909832091127</c:v>
                </c:pt>
                <c:pt idx="350">
                  <c:v>309.32811522113451</c:v>
                </c:pt>
                <c:pt idx="351">
                  <c:v>310.23290778093275</c:v>
                </c:pt>
                <c:pt idx="352">
                  <c:v>311.04320039172723</c:v>
                </c:pt>
                <c:pt idx="353">
                  <c:v>311.75874623053926</c:v>
                </c:pt>
                <c:pt idx="354">
                  <c:v>312.37932733517465</c:v>
                </c:pt>
                <c:pt idx="355">
                  <c:v>312.90475467061731</c:v>
                </c:pt>
                <c:pt idx="356">
                  <c:v>313.33486818661083</c:v>
                </c:pt>
                <c:pt idx="357">
                  <c:v>313.66953686641165</c:v>
                </c:pt>
                <c:pt idx="358">
                  <c:v>313.90865876669801</c:v>
                </c:pt>
                <c:pt idx="359">
                  <c:v>314.05216104862251</c:v>
                </c:pt>
                <c:pt idx="360">
                  <c:v>314.10000000000002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1E-40DF-A702-F1678AC2B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09855"/>
        <c:axId val="427010335"/>
      </c:scatterChart>
      <c:valAx>
        <c:axId val="42700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θ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10335"/>
        <c:crosses val="autoZero"/>
        <c:crossBetween val="midCat"/>
      </c:valAx>
      <c:valAx>
        <c:axId val="42701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Velocidad VAB por componentes </a:t>
            </a:r>
          </a:p>
          <a:p>
            <a:pPr>
              <a:defRPr/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(real e imaginario)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VABX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Hoja1!$K$11:$K$371</c:f>
              <c:numCache>
                <c:formatCode>General</c:formatCode>
                <c:ptCount val="361"/>
                <c:pt idx="0">
                  <c:v>3.8481912968679755E-14</c:v>
                </c:pt>
                <c:pt idx="1">
                  <c:v>1.0276866192714322</c:v>
                </c:pt>
                <c:pt idx="2">
                  <c:v>2.0541541421086795</c:v>
                </c:pt>
                <c:pt idx="3">
                  <c:v>3.0781848019599982</c:v>
                </c:pt>
                <c:pt idx="4">
                  <c:v>4.0985634911200082</c:v>
                </c:pt>
                <c:pt idx="5">
                  <c:v>5.1140790878527618</c:v>
                </c:pt>
                <c:pt idx="6">
                  <c:v>6.1235257807515993</c:v>
                </c:pt>
                <c:pt idx="7">
                  <c:v>7.125704389404846</c:v>
                </c:pt>
                <c:pt idx="8">
                  <c:v>8.1194236804323978</c:v>
                </c:pt>
                <c:pt idx="9">
                  <c:v>9.1035016779476621</c:v>
                </c:pt>
                <c:pt idx="10">
                  <c:v>10.07676696749132</c:v>
                </c:pt>
                <c:pt idx="11">
                  <c:v>11.038059992470011</c:v>
                </c:pt>
                <c:pt idx="12">
                  <c:v>11.986234342121483</c:v>
                </c:pt>
                <c:pt idx="13">
                  <c:v>12.920158030013898</c:v>
                </c:pt>
                <c:pt idx="14">
                  <c:v>13.838714762068713</c:v>
                </c:pt>
                <c:pt idx="15">
                  <c:v>14.740805193084258</c:v>
                </c:pt>
                <c:pt idx="16">
                  <c:v>15.625348170714409</c:v>
                </c:pt>
                <c:pt idx="17">
                  <c:v>16.491281965843442</c:v>
                </c:pt>
                <c:pt idx="18">
                  <c:v>17.337565488273828</c:v>
                </c:pt>
                <c:pt idx="19">
                  <c:v>18.163179486627087</c:v>
                </c:pt>
                <c:pt idx="20">
                  <c:v>18.967127731335452</c:v>
                </c:pt>
                <c:pt idx="21">
                  <c:v>19.748438179581552</c:v>
                </c:pt>
                <c:pt idx="22">
                  <c:v>20.506164121024266</c:v>
                </c:pt>
                <c:pt idx="23">
                  <c:v>21.239385303122774</c:v>
                </c:pt>
                <c:pt idx="24">
                  <c:v>21.947209034856371</c:v>
                </c:pt>
                <c:pt idx="25">
                  <c:v>22.628771267612233</c:v>
                </c:pt>
                <c:pt idx="26">
                  <c:v>23.283237651995346</c:v>
                </c:pt>
                <c:pt idx="27">
                  <c:v>23.90980456929648</c:v>
                </c:pt>
                <c:pt idx="28">
                  <c:v>24.507700136333526</c:v>
                </c:pt>
                <c:pt idx="29">
                  <c:v>25.07618518236697</c:v>
                </c:pt>
                <c:pt idx="30">
                  <c:v>25.614554196774666</c:v>
                </c:pt>
                <c:pt idx="31">
                  <c:v>26.122136246155108</c:v>
                </c:pt>
                <c:pt idx="32">
                  <c:v>26.598295859518963</c:v>
                </c:pt>
                <c:pt idx="33">
                  <c:v>27.04243388021866</c:v>
                </c:pt>
                <c:pt idx="34">
                  <c:v>27.453988283256034</c:v>
                </c:pt>
                <c:pt idx="35">
                  <c:v>27.832434956606761</c:v>
                </c:pt>
                <c:pt idx="36">
                  <c:v>28.177288445195682</c:v>
                </c:pt>
                <c:pt idx="37">
                  <c:v>28.488102656159597</c:v>
                </c:pt>
                <c:pt idx="38">
                  <c:v>28.764471524037617</c:v>
                </c:pt>
                <c:pt idx="39">
                  <c:v>29.00602963453883</c:v>
                </c:pt>
                <c:pt idx="40">
                  <c:v>29.212452805545144</c:v>
                </c:pt>
                <c:pt idx="41">
                  <c:v>29.38345862402706</c:v>
                </c:pt>
                <c:pt idx="42">
                  <c:v>29.518806937566378</c:v>
                </c:pt>
                <c:pt idx="43">
                  <c:v>29.618300299205092</c:v>
                </c:pt>
                <c:pt idx="44">
                  <c:v>29.681784364368596</c:v>
                </c:pt>
                <c:pt idx="45">
                  <c:v>29.70914823864204</c:v>
                </c:pt>
                <c:pt idx="46">
                  <c:v>29.700324775220583</c:v>
                </c:pt>
                <c:pt idx="47">
                  <c:v>29.65529082089181</c:v>
                </c:pt>
                <c:pt idx="48">
                  <c:v>29.574067409460163</c:v>
                </c:pt>
                <c:pt idx="49">
                  <c:v>29.456719901574179</c:v>
                </c:pt>
                <c:pt idx="50">
                  <c:v>29.30335806997542</c:v>
                </c:pt>
                <c:pt idx="51">
                  <c:v>29.114136129250294</c:v>
                </c:pt>
                <c:pt idx="52">
                  <c:v>28.889252709235624</c:v>
                </c:pt>
                <c:pt idx="53">
                  <c:v>28.628950771300097</c:v>
                </c:pt>
                <c:pt idx="54">
                  <c:v>28.333517466803837</c:v>
                </c:pt>
                <c:pt idx="55">
                  <c:v>28.003283937120486</c:v>
                </c:pt>
                <c:pt idx="56">
                  <c:v>27.638625054695702</c:v>
                </c:pt>
                <c:pt idx="57">
                  <c:v>27.239959104706866</c:v>
                </c:pt>
                <c:pt idx="58">
                  <c:v>26.807747406991002</c:v>
                </c:pt>
                <c:pt idx="59">
                  <c:v>26.342493878004181</c:v>
                </c:pt>
                <c:pt idx="60">
                  <c:v>25.8447445326875</c:v>
                </c:pt>
                <c:pt idx="61">
                  <c:v>25.315086926223014</c:v>
                </c:pt>
                <c:pt idx="62">
                  <c:v>24.754149535775962</c:v>
                </c:pt>
                <c:pt idx="63">
                  <c:v>24.162601082440158</c:v>
                </c:pt>
                <c:pt idx="64">
                  <c:v>23.54114979372153</c:v>
                </c:pt>
                <c:pt idx="65">
                  <c:v>22.890542607019611</c:v>
                </c:pt>
                <c:pt idx="66">
                  <c:v>22.211564314691838</c:v>
                </c:pt>
                <c:pt idx="67">
                  <c:v>21.505036651413327</c:v>
                </c:pt>
                <c:pt idx="68">
                  <c:v>20.771817324673261</c:v>
                </c:pt>
                <c:pt idx="69">
                  <c:v>20.012798989379906</c:v>
                </c:pt>
                <c:pt idx="70">
                  <c:v>19.228908167675623</c:v>
                </c:pt>
                <c:pt idx="71">
                  <c:v>18.421104115194602</c:v>
                </c:pt>
                <c:pt idx="72">
                  <c:v>17.590377635125115</c:v>
                </c:pt>
                <c:pt idx="73">
                  <c:v>16.737749841567506</c:v>
                </c:pt>
                <c:pt idx="74">
                  <c:v>15.864270873806273</c:v>
                </c:pt>
                <c:pt idx="75">
                  <c:v>14.971018563239468</c:v>
                </c:pt>
                <c:pt idx="76">
                  <c:v>14.059097054831534</c:v>
                </c:pt>
                <c:pt idx="77">
                  <c:v>13.129635385074231</c:v>
                </c:pt>
                <c:pt idx="78">
                  <c:v>12.183786018557234</c:v>
                </c:pt>
                <c:pt idx="79">
                  <c:v>11.222723345359325</c:v>
                </c:pt>
                <c:pt idx="80">
                  <c:v>10.247642141579325</c:v>
                </c:pt>
                <c:pt idx="81">
                  <c:v>9.2597559954263851</c:v>
                </c:pt>
                <c:pt idx="82">
                  <c:v>8.2602957013845515</c:v>
                </c:pt>
                <c:pt idx="83">
                  <c:v>7.2505076250560405</c:v>
                </c:pt>
                <c:pt idx="84">
                  <c:v>6.2316520413708298</c:v>
                </c:pt>
                <c:pt idx="85">
                  <c:v>5.2050014489244862</c:v>
                </c:pt>
                <c:pt idx="86">
                  <c:v>4.171838863275557</c:v>
                </c:pt>
                <c:pt idx="87">
                  <c:v>3.1334560920936614</c:v>
                </c:pt>
                <c:pt idx="88">
                  <c:v>2.0911519951019031</c:v>
                </c:pt>
                <c:pt idx="89">
                  <c:v>1.0462307318012136</c:v>
                </c:pt>
                <c:pt idx="90">
                  <c:v>3.6728182308196414E-15</c:v>
                </c:pt>
                <c:pt idx="91">
                  <c:v>-1.0462307318012196</c:v>
                </c:pt>
                <c:pt idx="92">
                  <c:v>-2.0911519951018827</c:v>
                </c:pt>
                <c:pt idx="93">
                  <c:v>-3.133456092093641</c:v>
                </c:pt>
                <c:pt idx="94">
                  <c:v>-4.171838863275549</c:v>
                </c:pt>
                <c:pt idx="95">
                  <c:v>-5.2050014489244925</c:v>
                </c:pt>
                <c:pt idx="96">
                  <c:v>-6.2316520413708236</c:v>
                </c:pt>
                <c:pt idx="97">
                  <c:v>-7.2505076250560325</c:v>
                </c:pt>
                <c:pt idx="98">
                  <c:v>-8.2602957013845337</c:v>
                </c:pt>
                <c:pt idx="99">
                  <c:v>-9.2597559954263904</c:v>
                </c:pt>
                <c:pt idx="100">
                  <c:v>-10.247642141579316</c:v>
                </c:pt>
                <c:pt idx="101">
                  <c:v>-11.222723345359318</c:v>
                </c:pt>
                <c:pt idx="102">
                  <c:v>-12.183786018557216</c:v>
                </c:pt>
                <c:pt idx="103">
                  <c:v>-13.129635385074222</c:v>
                </c:pt>
                <c:pt idx="104">
                  <c:v>-14.059097054831527</c:v>
                </c:pt>
                <c:pt idx="105">
                  <c:v>-14.971018563239474</c:v>
                </c:pt>
                <c:pt idx="106">
                  <c:v>-15.864270873806269</c:v>
                </c:pt>
                <c:pt idx="107">
                  <c:v>-16.737749841567496</c:v>
                </c:pt>
                <c:pt idx="108">
                  <c:v>-17.590377635125112</c:v>
                </c:pt>
                <c:pt idx="109">
                  <c:v>-18.421104115194584</c:v>
                </c:pt>
                <c:pt idx="110">
                  <c:v>-19.22890816767562</c:v>
                </c:pt>
                <c:pt idx="111">
                  <c:v>-20.012798989379899</c:v>
                </c:pt>
                <c:pt idx="112">
                  <c:v>-20.771817324673265</c:v>
                </c:pt>
                <c:pt idx="113">
                  <c:v>-21.505036651413306</c:v>
                </c:pt>
                <c:pt idx="114">
                  <c:v>-22.211564314691831</c:v>
                </c:pt>
                <c:pt idx="115">
                  <c:v>-22.890542607019601</c:v>
                </c:pt>
                <c:pt idx="116">
                  <c:v>-23.54114979372153</c:v>
                </c:pt>
                <c:pt idx="117">
                  <c:v>-24.162601082440155</c:v>
                </c:pt>
                <c:pt idx="118">
                  <c:v>-24.754149535775948</c:v>
                </c:pt>
                <c:pt idx="119">
                  <c:v>-25.315086926223003</c:v>
                </c:pt>
                <c:pt idx="120">
                  <c:v>-25.844744532687479</c:v>
                </c:pt>
                <c:pt idx="121">
                  <c:v>-26.342493878004174</c:v>
                </c:pt>
                <c:pt idx="122">
                  <c:v>-26.807747406991002</c:v>
                </c:pt>
                <c:pt idx="123">
                  <c:v>-27.239959104706863</c:v>
                </c:pt>
                <c:pt idx="124">
                  <c:v>-27.638625054695687</c:v>
                </c:pt>
                <c:pt idx="125">
                  <c:v>-28.003283937120482</c:v>
                </c:pt>
                <c:pt idx="126">
                  <c:v>-28.333517466803837</c:v>
                </c:pt>
                <c:pt idx="127">
                  <c:v>-28.628950771300097</c:v>
                </c:pt>
                <c:pt idx="128">
                  <c:v>-28.889252709235624</c:v>
                </c:pt>
                <c:pt idx="129">
                  <c:v>-29.114136129250284</c:v>
                </c:pt>
                <c:pt idx="130">
                  <c:v>-29.30335806997542</c:v>
                </c:pt>
                <c:pt idx="131">
                  <c:v>-29.456719901574182</c:v>
                </c:pt>
                <c:pt idx="132">
                  <c:v>-29.574067409460163</c:v>
                </c:pt>
                <c:pt idx="133">
                  <c:v>-29.655290820891807</c:v>
                </c:pt>
                <c:pt idx="134">
                  <c:v>-29.700324775220668</c:v>
                </c:pt>
                <c:pt idx="135">
                  <c:v>-29.70914823864204</c:v>
                </c:pt>
                <c:pt idx="136">
                  <c:v>-29.681784364368596</c:v>
                </c:pt>
                <c:pt idx="137">
                  <c:v>-29.618300299205085</c:v>
                </c:pt>
                <c:pt idx="138">
                  <c:v>-29.518806937566371</c:v>
                </c:pt>
                <c:pt idx="139">
                  <c:v>-29.38345862402706</c:v>
                </c:pt>
                <c:pt idx="140">
                  <c:v>-29.212452805545144</c:v>
                </c:pt>
                <c:pt idx="141">
                  <c:v>-29.006029634538823</c:v>
                </c:pt>
                <c:pt idx="142">
                  <c:v>-28.764471524037614</c:v>
                </c:pt>
                <c:pt idx="143">
                  <c:v>-28.488102656159608</c:v>
                </c:pt>
                <c:pt idx="144">
                  <c:v>-28.177288445195678</c:v>
                </c:pt>
                <c:pt idx="145">
                  <c:v>-27.832434956606861</c:v>
                </c:pt>
                <c:pt idx="146">
                  <c:v>-27.453988283256034</c:v>
                </c:pt>
                <c:pt idx="147">
                  <c:v>-27.04243388021866</c:v>
                </c:pt>
                <c:pt idx="148">
                  <c:v>-26.598295859518963</c:v>
                </c:pt>
                <c:pt idx="149">
                  <c:v>-26.122136246155108</c:v>
                </c:pt>
                <c:pt idx="150">
                  <c:v>-25.614554196774666</c:v>
                </c:pt>
                <c:pt idx="151">
                  <c:v>-25.07618518236697</c:v>
                </c:pt>
                <c:pt idx="152">
                  <c:v>-24.507700136333522</c:v>
                </c:pt>
                <c:pt idx="153">
                  <c:v>-23.909804569296607</c:v>
                </c:pt>
                <c:pt idx="154">
                  <c:v>-23.283237651995346</c:v>
                </c:pt>
                <c:pt idx="155">
                  <c:v>-22.628771267612233</c:v>
                </c:pt>
                <c:pt idx="156">
                  <c:v>-21.947209034856364</c:v>
                </c:pt>
                <c:pt idx="157">
                  <c:v>-21.239385303122766</c:v>
                </c:pt>
                <c:pt idx="158">
                  <c:v>-20.506164121024266</c:v>
                </c:pt>
                <c:pt idx="159">
                  <c:v>-19.748438179581552</c:v>
                </c:pt>
                <c:pt idx="160">
                  <c:v>-18.967127731335452</c:v>
                </c:pt>
                <c:pt idx="161">
                  <c:v>-18.163179486627214</c:v>
                </c:pt>
                <c:pt idx="162">
                  <c:v>-17.337565488273828</c:v>
                </c:pt>
                <c:pt idx="163">
                  <c:v>-16.491281965843442</c:v>
                </c:pt>
                <c:pt idx="164">
                  <c:v>-15.625348170714403</c:v>
                </c:pt>
                <c:pt idx="165">
                  <c:v>-14.740805193084254</c:v>
                </c:pt>
                <c:pt idx="166">
                  <c:v>-13.838714762068713</c:v>
                </c:pt>
                <c:pt idx="167">
                  <c:v>-12.920158030013898</c:v>
                </c:pt>
                <c:pt idx="168">
                  <c:v>-11.986234342121483</c:v>
                </c:pt>
                <c:pt idx="169">
                  <c:v>-11.038059992470011</c:v>
                </c:pt>
                <c:pt idx="170">
                  <c:v>-10.07676696749132</c:v>
                </c:pt>
                <c:pt idx="171">
                  <c:v>-9.1035016779476603</c:v>
                </c:pt>
                <c:pt idx="172">
                  <c:v>-8.119423680432396</c:v>
                </c:pt>
                <c:pt idx="173">
                  <c:v>-7.125704389404846</c:v>
                </c:pt>
                <c:pt idx="174">
                  <c:v>-6.1235257807515993</c:v>
                </c:pt>
                <c:pt idx="175">
                  <c:v>-5.1140790878527618</c:v>
                </c:pt>
                <c:pt idx="176">
                  <c:v>-4.0985634911200082</c:v>
                </c:pt>
                <c:pt idx="177">
                  <c:v>-3.0781848019599982</c:v>
                </c:pt>
                <c:pt idx="178">
                  <c:v>-2.0541541421085401</c:v>
                </c:pt>
                <c:pt idx="179">
                  <c:v>-1.0276866192714322</c:v>
                </c:pt>
                <c:pt idx="180">
                  <c:v>-3.8481912968679755E-14</c:v>
                </c:pt>
                <c:pt idx="181">
                  <c:v>1.0276866192713554</c:v>
                </c:pt>
                <c:pt idx="182">
                  <c:v>2.0541541421086027</c:v>
                </c:pt>
                <c:pt idx="183">
                  <c:v>3.0781848019599209</c:v>
                </c:pt>
                <c:pt idx="184">
                  <c:v>4.0985634911199309</c:v>
                </c:pt>
                <c:pt idx="185">
                  <c:v>5.1140790878526845</c:v>
                </c:pt>
                <c:pt idx="186">
                  <c:v>6.1235257807515255</c:v>
                </c:pt>
                <c:pt idx="187">
                  <c:v>7.1257043894047705</c:v>
                </c:pt>
                <c:pt idx="188">
                  <c:v>8.1194236804323197</c:v>
                </c:pt>
                <c:pt idx="189">
                  <c:v>9.1035016779475857</c:v>
                </c:pt>
                <c:pt idx="190">
                  <c:v>10.076766967491244</c:v>
                </c:pt>
                <c:pt idx="191">
                  <c:v>11.038059992469936</c:v>
                </c:pt>
                <c:pt idx="192">
                  <c:v>11.986234342121408</c:v>
                </c:pt>
                <c:pt idx="193">
                  <c:v>12.920158030013823</c:v>
                </c:pt>
                <c:pt idx="194">
                  <c:v>13.838714762068639</c:v>
                </c:pt>
                <c:pt idx="195">
                  <c:v>14.740805193084185</c:v>
                </c:pt>
                <c:pt idx="196">
                  <c:v>15.625348170714334</c:v>
                </c:pt>
                <c:pt idx="197">
                  <c:v>16.491281965843239</c:v>
                </c:pt>
                <c:pt idx="198">
                  <c:v>17.337565488273757</c:v>
                </c:pt>
                <c:pt idx="199">
                  <c:v>18.163179486627143</c:v>
                </c:pt>
                <c:pt idx="200">
                  <c:v>18.967127731335385</c:v>
                </c:pt>
                <c:pt idx="201">
                  <c:v>19.748438179581477</c:v>
                </c:pt>
                <c:pt idx="202">
                  <c:v>20.506164121024195</c:v>
                </c:pt>
                <c:pt idx="203">
                  <c:v>21.239385303122699</c:v>
                </c:pt>
                <c:pt idx="204">
                  <c:v>21.947209034856307</c:v>
                </c:pt>
                <c:pt idx="205">
                  <c:v>22.628771267612041</c:v>
                </c:pt>
                <c:pt idx="206">
                  <c:v>23.283237651995279</c:v>
                </c:pt>
                <c:pt idx="207">
                  <c:v>23.909804569296416</c:v>
                </c:pt>
                <c:pt idx="208">
                  <c:v>24.507700136333458</c:v>
                </c:pt>
                <c:pt idx="209">
                  <c:v>25.076185182366903</c:v>
                </c:pt>
                <c:pt idx="210">
                  <c:v>25.614554196774716</c:v>
                </c:pt>
                <c:pt idx="211">
                  <c:v>26.122136246155037</c:v>
                </c:pt>
                <c:pt idx="212">
                  <c:v>26.598295859518903</c:v>
                </c:pt>
                <c:pt idx="213">
                  <c:v>27.042433880218592</c:v>
                </c:pt>
                <c:pt idx="214">
                  <c:v>27.453988283255978</c:v>
                </c:pt>
                <c:pt idx="215">
                  <c:v>27.832434956606694</c:v>
                </c:pt>
                <c:pt idx="216">
                  <c:v>28.177288445195618</c:v>
                </c:pt>
                <c:pt idx="217">
                  <c:v>28.488102656159437</c:v>
                </c:pt>
                <c:pt idx="218">
                  <c:v>28.764471524037567</c:v>
                </c:pt>
                <c:pt idx="219">
                  <c:v>29.006029634538766</c:v>
                </c:pt>
                <c:pt idx="220">
                  <c:v>29.212452805545084</c:v>
                </c:pt>
                <c:pt idx="221">
                  <c:v>29.383458624027</c:v>
                </c:pt>
                <c:pt idx="222">
                  <c:v>29.518806937566318</c:v>
                </c:pt>
                <c:pt idx="223">
                  <c:v>29.618300299205035</c:v>
                </c:pt>
                <c:pt idx="224">
                  <c:v>29.681784364368532</c:v>
                </c:pt>
                <c:pt idx="225">
                  <c:v>29.709148238641983</c:v>
                </c:pt>
                <c:pt idx="226">
                  <c:v>29.700324775220537</c:v>
                </c:pt>
                <c:pt idx="227">
                  <c:v>29.655290820891775</c:v>
                </c:pt>
                <c:pt idx="228">
                  <c:v>29.574067409460117</c:v>
                </c:pt>
                <c:pt idx="229">
                  <c:v>29.456719901574139</c:v>
                </c:pt>
                <c:pt idx="230">
                  <c:v>29.303358069975371</c:v>
                </c:pt>
                <c:pt idx="231">
                  <c:v>29.114136129250237</c:v>
                </c:pt>
                <c:pt idx="232">
                  <c:v>28.889252709235571</c:v>
                </c:pt>
                <c:pt idx="233">
                  <c:v>28.628950771300037</c:v>
                </c:pt>
                <c:pt idx="234">
                  <c:v>28.333517466803798</c:v>
                </c:pt>
                <c:pt idx="235">
                  <c:v>28.003283937120457</c:v>
                </c:pt>
                <c:pt idx="236">
                  <c:v>27.638625054695598</c:v>
                </c:pt>
                <c:pt idx="237">
                  <c:v>27.239959104706809</c:v>
                </c:pt>
                <c:pt idx="238">
                  <c:v>26.807747406990959</c:v>
                </c:pt>
                <c:pt idx="239">
                  <c:v>26.342493878004145</c:v>
                </c:pt>
                <c:pt idx="240">
                  <c:v>25.844744532687479</c:v>
                </c:pt>
                <c:pt idx="241">
                  <c:v>25.315086926222953</c:v>
                </c:pt>
                <c:pt idx="242">
                  <c:v>24.75414953577592</c:v>
                </c:pt>
                <c:pt idx="243">
                  <c:v>24.162601082440123</c:v>
                </c:pt>
                <c:pt idx="244">
                  <c:v>23.541149793721509</c:v>
                </c:pt>
                <c:pt idx="245">
                  <c:v>22.890542607019547</c:v>
                </c:pt>
                <c:pt idx="246">
                  <c:v>22.211564314691802</c:v>
                </c:pt>
                <c:pt idx="247">
                  <c:v>21.505036651413281</c:v>
                </c:pt>
                <c:pt idx="248">
                  <c:v>20.771817324673247</c:v>
                </c:pt>
                <c:pt idx="249">
                  <c:v>20.012798989379895</c:v>
                </c:pt>
                <c:pt idx="250">
                  <c:v>19.22890816767563</c:v>
                </c:pt>
                <c:pt idx="251">
                  <c:v>18.42110411519457</c:v>
                </c:pt>
                <c:pt idx="252">
                  <c:v>17.590377635125098</c:v>
                </c:pt>
                <c:pt idx="253">
                  <c:v>16.737749841567496</c:v>
                </c:pt>
                <c:pt idx="254">
                  <c:v>15.864270873806237</c:v>
                </c:pt>
                <c:pt idx="255">
                  <c:v>14.97101856323944</c:v>
                </c:pt>
                <c:pt idx="256">
                  <c:v>14.059097054831508</c:v>
                </c:pt>
                <c:pt idx="257">
                  <c:v>13.129635385074231</c:v>
                </c:pt>
                <c:pt idx="258">
                  <c:v>12.183786018557239</c:v>
                </c:pt>
                <c:pt idx="259">
                  <c:v>11.222723345359345</c:v>
                </c:pt>
                <c:pt idx="260">
                  <c:v>10.247642141579304</c:v>
                </c:pt>
                <c:pt idx="261">
                  <c:v>9.2597559954263762</c:v>
                </c:pt>
                <c:pt idx="262">
                  <c:v>8.2602957013844982</c:v>
                </c:pt>
                <c:pt idx="263">
                  <c:v>7.2505076250560094</c:v>
                </c:pt>
                <c:pt idx="264">
                  <c:v>6.2316520413708147</c:v>
                </c:pt>
                <c:pt idx="265">
                  <c:v>5.2050014489244871</c:v>
                </c:pt>
                <c:pt idx="266">
                  <c:v>4.1718388632755588</c:v>
                </c:pt>
                <c:pt idx="267">
                  <c:v>3.1334560920936774</c:v>
                </c:pt>
                <c:pt idx="268">
                  <c:v>2.0911519951019342</c:v>
                </c:pt>
                <c:pt idx="269">
                  <c:v>1.0462307318012192</c:v>
                </c:pt>
                <c:pt idx="270">
                  <c:v>1.1018454692458907E-14</c:v>
                </c:pt>
                <c:pt idx="271">
                  <c:v>-1.0462307318011974</c:v>
                </c:pt>
                <c:pt idx="272">
                  <c:v>-2.0911519951019124</c:v>
                </c:pt>
                <c:pt idx="273">
                  <c:v>-3.1334560920936552</c:v>
                </c:pt>
                <c:pt idx="274">
                  <c:v>-4.1718388632755374</c:v>
                </c:pt>
                <c:pt idx="275">
                  <c:v>-5.205001448924464</c:v>
                </c:pt>
                <c:pt idx="276">
                  <c:v>-6.2316520413707925</c:v>
                </c:pt>
                <c:pt idx="277">
                  <c:v>-7.2505076250560414</c:v>
                </c:pt>
                <c:pt idx="278">
                  <c:v>-8.2602957013845266</c:v>
                </c:pt>
                <c:pt idx="279">
                  <c:v>-9.2597559954263549</c:v>
                </c:pt>
                <c:pt idx="280">
                  <c:v>-10.247642141579284</c:v>
                </c:pt>
                <c:pt idx="281">
                  <c:v>-11.22272334535927</c:v>
                </c:pt>
                <c:pt idx="282">
                  <c:v>-12.183786018557168</c:v>
                </c:pt>
                <c:pt idx="283">
                  <c:v>-13.129635385074213</c:v>
                </c:pt>
                <c:pt idx="284">
                  <c:v>-14.059097054831486</c:v>
                </c:pt>
                <c:pt idx="285">
                  <c:v>-14.971018563239468</c:v>
                </c:pt>
                <c:pt idx="286">
                  <c:v>-15.864270873806269</c:v>
                </c:pt>
                <c:pt idx="287">
                  <c:v>-16.737749841567474</c:v>
                </c:pt>
                <c:pt idx="288">
                  <c:v>-17.590377635125076</c:v>
                </c:pt>
                <c:pt idx="289">
                  <c:v>-18.421104115194549</c:v>
                </c:pt>
                <c:pt idx="290">
                  <c:v>-19.228908167675559</c:v>
                </c:pt>
                <c:pt idx="291">
                  <c:v>-20.012798989379831</c:v>
                </c:pt>
                <c:pt idx="292">
                  <c:v>-20.771817324673229</c:v>
                </c:pt>
                <c:pt idx="293">
                  <c:v>-21.505036651413267</c:v>
                </c:pt>
                <c:pt idx="294">
                  <c:v>-22.211564314691827</c:v>
                </c:pt>
                <c:pt idx="295">
                  <c:v>-22.890542607019587</c:v>
                </c:pt>
                <c:pt idx="296">
                  <c:v>-23.541149793721495</c:v>
                </c:pt>
                <c:pt idx="297">
                  <c:v>-24.162601082440109</c:v>
                </c:pt>
                <c:pt idx="298">
                  <c:v>-24.754149535775905</c:v>
                </c:pt>
                <c:pt idx="299">
                  <c:v>-25.315086926222939</c:v>
                </c:pt>
                <c:pt idx="300">
                  <c:v>-25.844744532687464</c:v>
                </c:pt>
                <c:pt idx="301">
                  <c:v>-26.342493878004127</c:v>
                </c:pt>
                <c:pt idx="302">
                  <c:v>-26.807747406991027</c:v>
                </c:pt>
                <c:pt idx="303">
                  <c:v>-27.239959104706802</c:v>
                </c:pt>
                <c:pt idx="304">
                  <c:v>-27.63862505469562</c:v>
                </c:pt>
                <c:pt idx="305">
                  <c:v>-28.00328393712044</c:v>
                </c:pt>
                <c:pt idx="306">
                  <c:v>-28.333517466803784</c:v>
                </c:pt>
                <c:pt idx="307">
                  <c:v>-28.628950771300019</c:v>
                </c:pt>
                <c:pt idx="308">
                  <c:v>-28.889252709235588</c:v>
                </c:pt>
                <c:pt idx="309">
                  <c:v>-29.114136129250248</c:v>
                </c:pt>
                <c:pt idx="310">
                  <c:v>-29.303358069975356</c:v>
                </c:pt>
                <c:pt idx="311">
                  <c:v>-29.456719901574111</c:v>
                </c:pt>
                <c:pt idx="312">
                  <c:v>-29.574067409460095</c:v>
                </c:pt>
                <c:pt idx="313">
                  <c:v>-29.655290820891739</c:v>
                </c:pt>
                <c:pt idx="314">
                  <c:v>-29.700324775220587</c:v>
                </c:pt>
                <c:pt idx="315">
                  <c:v>-29.709148238641969</c:v>
                </c:pt>
                <c:pt idx="316">
                  <c:v>-29.681784364368525</c:v>
                </c:pt>
                <c:pt idx="317">
                  <c:v>-29.618300299205039</c:v>
                </c:pt>
                <c:pt idx="318">
                  <c:v>-29.518806937566318</c:v>
                </c:pt>
                <c:pt idx="319">
                  <c:v>-29.383458624027</c:v>
                </c:pt>
                <c:pt idx="320">
                  <c:v>-29.212452805545084</c:v>
                </c:pt>
                <c:pt idx="321">
                  <c:v>-29.006029634538763</c:v>
                </c:pt>
                <c:pt idx="322">
                  <c:v>-28.764471524037543</c:v>
                </c:pt>
                <c:pt idx="323">
                  <c:v>-28.488102656159537</c:v>
                </c:pt>
                <c:pt idx="324">
                  <c:v>-28.177288445195614</c:v>
                </c:pt>
                <c:pt idx="325">
                  <c:v>-27.832434956606797</c:v>
                </c:pt>
                <c:pt idx="326">
                  <c:v>-27.453988283255963</c:v>
                </c:pt>
                <c:pt idx="327">
                  <c:v>-27.042433880218592</c:v>
                </c:pt>
                <c:pt idx="328">
                  <c:v>-26.598295859518881</c:v>
                </c:pt>
                <c:pt idx="329">
                  <c:v>-26.12213624615503</c:v>
                </c:pt>
                <c:pt idx="330">
                  <c:v>-25.614554196774709</c:v>
                </c:pt>
                <c:pt idx="331">
                  <c:v>-25.076185182366903</c:v>
                </c:pt>
                <c:pt idx="332">
                  <c:v>-24.507700136333458</c:v>
                </c:pt>
                <c:pt idx="333">
                  <c:v>-23.909804569296536</c:v>
                </c:pt>
                <c:pt idx="334">
                  <c:v>-23.283237651995279</c:v>
                </c:pt>
                <c:pt idx="335">
                  <c:v>-22.628771267612159</c:v>
                </c:pt>
                <c:pt idx="336">
                  <c:v>-21.947209034856307</c:v>
                </c:pt>
                <c:pt idx="337">
                  <c:v>-21.239385303122688</c:v>
                </c:pt>
                <c:pt idx="338">
                  <c:v>-20.506164121024195</c:v>
                </c:pt>
                <c:pt idx="339">
                  <c:v>-19.748438179581605</c:v>
                </c:pt>
                <c:pt idx="340">
                  <c:v>-18.967127731335385</c:v>
                </c:pt>
                <c:pt idx="341">
                  <c:v>-18.163179486627143</c:v>
                </c:pt>
                <c:pt idx="342">
                  <c:v>-17.337565488273757</c:v>
                </c:pt>
                <c:pt idx="343">
                  <c:v>-16.491281965843239</c:v>
                </c:pt>
                <c:pt idx="344">
                  <c:v>-15.625348170714329</c:v>
                </c:pt>
                <c:pt idx="345">
                  <c:v>-14.740805193084185</c:v>
                </c:pt>
                <c:pt idx="346">
                  <c:v>-13.838714762068639</c:v>
                </c:pt>
                <c:pt idx="347">
                  <c:v>-12.920158030013821</c:v>
                </c:pt>
                <c:pt idx="348">
                  <c:v>-11.986234342121408</c:v>
                </c:pt>
                <c:pt idx="349">
                  <c:v>-11.038059992469936</c:v>
                </c:pt>
                <c:pt idx="350">
                  <c:v>-10.07676696749138</c:v>
                </c:pt>
                <c:pt idx="351">
                  <c:v>-9.1035016779475839</c:v>
                </c:pt>
                <c:pt idx="352">
                  <c:v>-8.1194236804323197</c:v>
                </c:pt>
                <c:pt idx="353">
                  <c:v>-7.1257043894047705</c:v>
                </c:pt>
                <c:pt idx="354">
                  <c:v>-6.1235257807515238</c:v>
                </c:pt>
                <c:pt idx="355">
                  <c:v>-5.1140790878526845</c:v>
                </c:pt>
                <c:pt idx="356">
                  <c:v>-4.0985634911199309</c:v>
                </c:pt>
                <c:pt idx="357">
                  <c:v>-3.0781848019599209</c:v>
                </c:pt>
                <c:pt idx="358">
                  <c:v>-2.0541541421086027</c:v>
                </c:pt>
                <c:pt idx="359">
                  <c:v>-1.0276866192713554</c:v>
                </c:pt>
                <c:pt idx="360">
                  <c:v>3.8481912968679755E-14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80-41C7-9368-6FC4C69AA28D}"/>
            </c:ext>
          </c:extLst>
        </c:ser>
        <c:ser>
          <c:idx val="1"/>
          <c:order val="1"/>
          <c:tx>
            <c:v>VABY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Hoja1!$L$11:$L$371</c:f>
              <c:numCache>
                <c:formatCode>General</c:formatCode>
                <c:ptCount val="361"/>
                <c:pt idx="0">
                  <c:v>314.10000000000002</c:v>
                </c:pt>
                <c:pt idx="1">
                  <c:v>314.05216104862257</c:v>
                </c:pt>
                <c:pt idx="2">
                  <c:v>313.90865876669801</c:v>
                </c:pt>
                <c:pt idx="3">
                  <c:v>313.66953686641165</c:v>
                </c:pt>
                <c:pt idx="4">
                  <c:v>313.33486818661078</c:v>
                </c:pt>
                <c:pt idx="5">
                  <c:v>312.90475467061731</c:v>
                </c:pt>
                <c:pt idx="6">
                  <c:v>312.37932733517465</c:v>
                </c:pt>
                <c:pt idx="7">
                  <c:v>311.75874623053926</c:v>
                </c:pt>
                <c:pt idx="8">
                  <c:v>311.04320039172728</c:v>
                </c:pt>
                <c:pt idx="9">
                  <c:v>310.23290778093281</c:v>
                </c:pt>
                <c:pt idx="10">
                  <c:v>309.32811522113451</c:v>
                </c:pt>
                <c:pt idx="11">
                  <c:v>308.32909832091133</c:v>
                </c:pt>
                <c:pt idx="12">
                  <c:v>307.23616139048841</c:v>
                </c:pt>
                <c:pt idx="13">
                  <c:v>306.04963734904243</c:v>
                </c:pt>
                <c:pt idx="14">
                  <c:v>304.76988762329051</c:v>
                </c:pt>
                <c:pt idx="15">
                  <c:v>303.3973020373964</c:v>
                </c:pt>
                <c:pt idx="16">
                  <c:v>301.93229869422606</c:v>
                </c:pt>
                <c:pt idx="17">
                  <c:v>300.37532384798942</c:v>
                </c:pt>
                <c:pt idx="18">
                  <c:v>298.72685176830777</c:v>
                </c:pt>
                <c:pt idx="19">
                  <c:v>296.98738459574543</c:v>
                </c:pt>
                <c:pt idx="20">
                  <c:v>295.15745218885377</c:v>
                </c:pt>
                <c:pt idx="21">
                  <c:v>293.2376119627711</c:v>
                </c:pt>
                <c:pt idx="22">
                  <c:v>291.22844871942794</c:v>
                </c:pt>
                <c:pt idx="23">
                  <c:v>289.13057446941156</c:v>
                </c:pt>
                <c:pt idx="24">
                  <c:v>286.94462824554103</c:v>
                </c:pt>
                <c:pt idx="25">
                  <c:v>284.67127590821178</c:v>
                </c:pt>
                <c:pt idx="26">
                  <c:v>282.31120994256833</c:v>
                </c:pt>
                <c:pt idx="27">
                  <c:v>279.86514924756631</c:v>
                </c:pt>
                <c:pt idx="28">
                  <c:v>277.33383891698901</c:v>
                </c:pt>
                <c:pt idx="29">
                  <c:v>274.71805001248424</c:v>
                </c:pt>
                <c:pt idx="30">
                  <c:v>272.01857932869223</c:v>
                </c:pt>
                <c:pt idx="31">
                  <c:v>269.23624915053347</c:v>
                </c:pt>
                <c:pt idx="32">
                  <c:v>266.37190700273339</c:v>
                </c:pt>
                <c:pt idx="33">
                  <c:v>263.42642539165769</c:v>
                </c:pt>
                <c:pt idx="34">
                  <c:v>260.4007015395386</c:v>
                </c:pt>
                <c:pt idx="35">
                  <c:v>257.29565711117232</c:v>
                </c:pt>
                <c:pt idx="36">
                  <c:v>254.11223793317106</c:v>
                </c:pt>
                <c:pt idx="37">
                  <c:v>250.85141370585467</c:v>
                </c:pt>
                <c:pt idx="38">
                  <c:v>247.5141777078714</c:v>
                </c:pt>
                <c:pt idx="39">
                  <c:v>244.10154649363457</c:v>
                </c:pt>
                <c:pt idx="40">
                  <c:v>240.614559583671</c:v>
                </c:pt>
                <c:pt idx="41">
                  <c:v>237.05427914797272</c:v>
                </c:pt>
                <c:pt idx="42">
                  <c:v>233.42178968244954</c:v>
                </c:pt>
                <c:pt idx="43">
                  <c:v>229.71819767858153</c:v>
                </c:pt>
                <c:pt idx="44">
                  <c:v>225.94463128637034</c:v>
                </c:pt>
                <c:pt idx="45">
                  <c:v>222.1022399706946</c:v>
                </c:pt>
                <c:pt idx="46">
                  <c:v>218.1921941611711</c:v>
                </c:pt>
                <c:pt idx="47">
                  <c:v>214.21568489563077</c:v>
                </c:pt>
                <c:pt idx="48">
                  <c:v>210.17392345731736</c:v>
                </c:pt>
                <c:pt idx="49">
                  <c:v>206.06814100591839</c:v>
                </c:pt>
                <c:pt idx="50">
                  <c:v>201.89958820254202</c:v>
                </c:pt>
                <c:pt idx="51">
                  <c:v>197.66953482875394</c:v>
                </c:pt>
                <c:pt idx="52">
                  <c:v>193.37926939978922</c:v>
                </c:pt>
                <c:pt idx="53">
                  <c:v>189.03009877205844</c:v>
                </c:pt>
                <c:pt idx="54">
                  <c:v>184.62334774506579</c:v>
                </c:pt>
                <c:pt idx="55">
                  <c:v>180.16035865786358</c:v>
                </c:pt>
                <c:pt idx="56">
                  <c:v>175.6424909801616</c:v>
                </c:pt>
                <c:pt idx="57">
                  <c:v>171.07112089822004</c:v>
                </c:pt>
                <c:pt idx="58">
                  <c:v>166.44764089564964</c:v>
                </c:pt>
                <c:pt idx="59">
                  <c:v>161.77345932924811</c:v>
                </c:pt>
                <c:pt idx="60">
                  <c:v>157.05000000000007</c:v>
                </c:pt>
                <c:pt idx="61">
                  <c:v>152.27870171937451</c:v>
                </c:pt>
                <c:pt idx="62">
                  <c:v>147.46101787104831</c:v>
                </c:pt>
                <c:pt idx="63">
                  <c:v>142.59841596819166</c:v>
                </c:pt>
                <c:pt idx="64">
                  <c:v>137.69237720644924</c:v>
                </c:pt>
                <c:pt idx="65">
                  <c:v>132.7443960127537</c:v>
                </c:pt>
                <c:pt idx="66">
                  <c:v>127.75597959010885</c:v>
                </c:pt>
                <c:pt idx="67">
                  <c:v>122.72864745848095</c:v>
                </c:pt>
                <c:pt idx="68">
                  <c:v>117.66393099193796</c:v>
                </c:pt>
                <c:pt idx="69">
                  <c:v>112.56337295217884</c:v>
                </c:pt>
                <c:pt idx="70">
                  <c:v>107.42852701859259</c:v>
                </c:pt>
                <c:pt idx="71">
                  <c:v>102.26095731499294</c:v>
                </c:pt>
                <c:pt idx="72">
                  <c:v>97.062237933170991</c:v>
                </c:pt>
                <c:pt idx="73">
                  <c:v>91.833952453411655</c:v>
                </c:pt>
                <c:pt idx="74">
                  <c:v>86.577693462119427</c:v>
                </c:pt>
                <c:pt idx="75">
                  <c:v>81.295062066701774</c:v>
                </c:pt>
                <c:pt idx="76">
                  <c:v>75.987667407855696</c:v>
                </c:pt>
                <c:pt idx="77">
                  <c:v>70.657126169407974</c:v>
                </c:pt>
                <c:pt idx="78">
                  <c:v>65.305062085858239</c:v>
                </c:pt>
                <c:pt idx="79">
                  <c:v>59.93310544777276</c:v>
                </c:pt>
                <c:pt idx="80">
                  <c:v>54.54289260518285</c:v>
                </c:pt>
                <c:pt idx="81">
                  <c:v>49.13606546913654</c:v>
                </c:pt>
                <c:pt idx="82">
                  <c:v>43.714271011556626</c:v>
                </c:pt>
                <c:pt idx="83">
                  <c:v>38.279160763556831</c:v>
                </c:pt>
                <c:pt idx="84">
                  <c:v>32.832390312369952</c:v>
                </c:pt>
                <c:pt idx="85">
                  <c:v>27.375618797039426</c:v>
                </c:pt>
                <c:pt idx="86">
                  <c:v>21.910508403029809</c:v>
                </c:pt>
                <c:pt idx="87">
                  <c:v>16.438723855908702</c:v>
                </c:pt>
                <c:pt idx="88">
                  <c:v>10.96193191425559</c:v>
                </c:pt>
                <c:pt idx="89">
                  <c:v>5.4818008619507097</c:v>
                </c:pt>
                <c:pt idx="90">
                  <c:v>1.9240956484339877E-14</c:v>
                </c:pt>
                <c:pt idx="91">
                  <c:v>-5.4818008619507408</c:v>
                </c:pt>
                <c:pt idx="92">
                  <c:v>-10.961931914255482</c:v>
                </c:pt>
                <c:pt idx="93">
                  <c:v>-16.438723855908592</c:v>
                </c:pt>
                <c:pt idx="94">
                  <c:v>-21.910508403029766</c:v>
                </c:pt>
                <c:pt idx="95">
                  <c:v>-27.375618797039454</c:v>
                </c:pt>
                <c:pt idx="96">
                  <c:v>-32.832390312369917</c:v>
                </c:pt>
                <c:pt idx="97">
                  <c:v>-38.279160763556789</c:v>
                </c:pt>
                <c:pt idx="98">
                  <c:v>-43.714271011556534</c:v>
                </c:pt>
                <c:pt idx="99">
                  <c:v>-49.136065469136568</c:v>
                </c:pt>
                <c:pt idx="100">
                  <c:v>-54.542892605182807</c:v>
                </c:pt>
                <c:pt idx="101">
                  <c:v>-59.933105447772725</c:v>
                </c:pt>
                <c:pt idx="102">
                  <c:v>-65.30506208585814</c:v>
                </c:pt>
                <c:pt idx="103">
                  <c:v>-70.657126169407931</c:v>
                </c:pt>
                <c:pt idx="104">
                  <c:v>-75.987667407855668</c:v>
                </c:pt>
                <c:pt idx="105">
                  <c:v>-81.295062066701803</c:v>
                </c:pt>
                <c:pt idx="106">
                  <c:v>-86.577693462119413</c:v>
                </c:pt>
                <c:pt idx="107">
                  <c:v>-91.833952453411598</c:v>
                </c:pt>
                <c:pt idx="108">
                  <c:v>-97.062237933170962</c:v>
                </c:pt>
                <c:pt idx="109">
                  <c:v>-102.26095731499285</c:v>
                </c:pt>
                <c:pt idx="110">
                  <c:v>-107.42852701859258</c:v>
                </c:pt>
                <c:pt idx="111">
                  <c:v>-112.5633729521788</c:v>
                </c:pt>
                <c:pt idx="112">
                  <c:v>-117.66393099193799</c:v>
                </c:pt>
                <c:pt idx="113">
                  <c:v>-122.72864745848084</c:v>
                </c:pt>
                <c:pt idx="114">
                  <c:v>-127.75597959010879</c:v>
                </c:pt>
                <c:pt idx="115">
                  <c:v>-132.74439601275364</c:v>
                </c:pt>
                <c:pt idx="116">
                  <c:v>-137.69237720644924</c:v>
                </c:pt>
                <c:pt idx="117">
                  <c:v>-142.59841596819163</c:v>
                </c:pt>
                <c:pt idx="118">
                  <c:v>-147.46101787104826</c:v>
                </c:pt>
                <c:pt idx="119">
                  <c:v>-152.27870171937445</c:v>
                </c:pt>
                <c:pt idx="120">
                  <c:v>-157.04999999999993</c:v>
                </c:pt>
                <c:pt idx="121">
                  <c:v>-161.77345932924806</c:v>
                </c:pt>
                <c:pt idx="122">
                  <c:v>-166.44764089564964</c:v>
                </c:pt>
                <c:pt idx="123">
                  <c:v>-171.07112089822002</c:v>
                </c:pt>
                <c:pt idx="124">
                  <c:v>-175.64249098016151</c:v>
                </c:pt>
                <c:pt idx="125">
                  <c:v>-180.16035865786355</c:v>
                </c:pt>
                <c:pt idx="126">
                  <c:v>-184.62334774506579</c:v>
                </c:pt>
                <c:pt idx="127">
                  <c:v>-189.03009877205844</c:v>
                </c:pt>
                <c:pt idx="128">
                  <c:v>-193.37926939978922</c:v>
                </c:pt>
                <c:pt idx="129">
                  <c:v>-197.66953482875388</c:v>
                </c:pt>
                <c:pt idx="130">
                  <c:v>-201.89958820254202</c:v>
                </c:pt>
                <c:pt idx="131">
                  <c:v>-206.06814100591842</c:v>
                </c:pt>
                <c:pt idx="132">
                  <c:v>-210.17392345731736</c:v>
                </c:pt>
                <c:pt idx="133">
                  <c:v>-214.21568489563074</c:v>
                </c:pt>
                <c:pt idx="134">
                  <c:v>-218.19219416117099</c:v>
                </c:pt>
                <c:pt idx="135">
                  <c:v>-222.1022399706946</c:v>
                </c:pt>
                <c:pt idx="136">
                  <c:v>-225.94463128637034</c:v>
                </c:pt>
                <c:pt idx="137">
                  <c:v>-229.71819767858148</c:v>
                </c:pt>
                <c:pt idx="138">
                  <c:v>-233.42178968244949</c:v>
                </c:pt>
                <c:pt idx="139">
                  <c:v>-237.05427914797272</c:v>
                </c:pt>
                <c:pt idx="140">
                  <c:v>-240.614559583671</c:v>
                </c:pt>
                <c:pt idx="141">
                  <c:v>-244.10154649363452</c:v>
                </c:pt>
                <c:pt idx="142">
                  <c:v>-247.51417770787137</c:v>
                </c:pt>
                <c:pt idx="143">
                  <c:v>-250.85141370585475</c:v>
                </c:pt>
                <c:pt idx="144">
                  <c:v>-254.11223793317103</c:v>
                </c:pt>
                <c:pt idx="145">
                  <c:v>-257.2956571111722</c:v>
                </c:pt>
                <c:pt idx="146">
                  <c:v>-260.4007015395386</c:v>
                </c:pt>
                <c:pt idx="147">
                  <c:v>-263.42642539165769</c:v>
                </c:pt>
                <c:pt idx="148">
                  <c:v>-266.37190700273339</c:v>
                </c:pt>
                <c:pt idx="149">
                  <c:v>-269.23624915053347</c:v>
                </c:pt>
                <c:pt idx="150">
                  <c:v>-272.01857932869223</c:v>
                </c:pt>
                <c:pt idx="151">
                  <c:v>-274.71805001248424</c:v>
                </c:pt>
                <c:pt idx="152">
                  <c:v>-277.33383891698895</c:v>
                </c:pt>
                <c:pt idx="153">
                  <c:v>-279.86514924756631</c:v>
                </c:pt>
                <c:pt idx="154">
                  <c:v>-282.31120994256833</c:v>
                </c:pt>
                <c:pt idx="155">
                  <c:v>-284.67127590821178</c:v>
                </c:pt>
                <c:pt idx="156">
                  <c:v>-286.94462824554097</c:v>
                </c:pt>
                <c:pt idx="157">
                  <c:v>-289.1305744694115</c:v>
                </c:pt>
                <c:pt idx="158">
                  <c:v>-291.22844871942794</c:v>
                </c:pt>
                <c:pt idx="159">
                  <c:v>-293.2376119627711</c:v>
                </c:pt>
                <c:pt idx="160">
                  <c:v>-295.15745218885377</c:v>
                </c:pt>
                <c:pt idx="161">
                  <c:v>-296.98738459574537</c:v>
                </c:pt>
                <c:pt idx="162">
                  <c:v>-298.72685176830777</c:v>
                </c:pt>
                <c:pt idx="163">
                  <c:v>-300.37532384798942</c:v>
                </c:pt>
                <c:pt idx="164">
                  <c:v>-301.93229869422595</c:v>
                </c:pt>
                <c:pt idx="165">
                  <c:v>-303.39730203739634</c:v>
                </c:pt>
                <c:pt idx="166">
                  <c:v>-304.76988762329051</c:v>
                </c:pt>
                <c:pt idx="167">
                  <c:v>-306.04963734904243</c:v>
                </c:pt>
                <c:pt idx="168">
                  <c:v>-307.23616139048841</c:v>
                </c:pt>
                <c:pt idx="169">
                  <c:v>-308.32909832091133</c:v>
                </c:pt>
                <c:pt idx="170">
                  <c:v>-309.32811522113451</c:v>
                </c:pt>
                <c:pt idx="171">
                  <c:v>-310.23290778093275</c:v>
                </c:pt>
                <c:pt idx="172">
                  <c:v>-311.04320039172723</c:v>
                </c:pt>
                <c:pt idx="173">
                  <c:v>-311.75874623053926</c:v>
                </c:pt>
                <c:pt idx="174">
                  <c:v>-312.37932733517465</c:v>
                </c:pt>
                <c:pt idx="175">
                  <c:v>-312.90475467061731</c:v>
                </c:pt>
                <c:pt idx="176">
                  <c:v>-313.33486818661078</c:v>
                </c:pt>
                <c:pt idx="177">
                  <c:v>-313.66953686641165</c:v>
                </c:pt>
                <c:pt idx="178">
                  <c:v>-313.90865876669801</c:v>
                </c:pt>
                <c:pt idx="179">
                  <c:v>-314.05216104862257</c:v>
                </c:pt>
                <c:pt idx="180">
                  <c:v>-314.10000000000002</c:v>
                </c:pt>
                <c:pt idx="181">
                  <c:v>-314.05216104862257</c:v>
                </c:pt>
                <c:pt idx="182">
                  <c:v>-313.90865876669801</c:v>
                </c:pt>
                <c:pt idx="183">
                  <c:v>-313.66953686641165</c:v>
                </c:pt>
                <c:pt idx="184">
                  <c:v>-313.33486818661078</c:v>
                </c:pt>
                <c:pt idx="185">
                  <c:v>-312.90475467061731</c:v>
                </c:pt>
                <c:pt idx="186">
                  <c:v>-312.37932733517476</c:v>
                </c:pt>
                <c:pt idx="187">
                  <c:v>-311.75874623053926</c:v>
                </c:pt>
                <c:pt idx="188">
                  <c:v>-311.04320039172723</c:v>
                </c:pt>
                <c:pt idx="189">
                  <c:v>-310.23290778093281</c:v>
                </c:pt>
                <c:pt idx="190">
                  <c:v>-309.32811522113451</c:v>
                </c:pt>
                <c:pt idx="191">
                  <c:v>-308.32909832091133</c:v>
                </c:pt>
                <c:pt idx="192">
                  <c:v>-307.23616139048841</c:v>
                </c:pt>
                <c:pt idx="193">
                  <c:v>-306.04963734904243</c:v>
                </c:pt>
                <c:pt idx="194">
                  <c:v>-304.76988762329051</c:v>
                </c:pt>
                <c:pt idx="195">
                  <c:v>-303.3973020373964</c:v>
                </c:pt>
                <c:pt idx="196">
                  <c:v>-301.93229869422606</c:v>
                </c:pt>
                <c:pt idx="197">
                  <c:v>-300.37532384798953</c:v>
                </c:pt>
                <c:pt idx="198">
                  <c:v>-298.72685176830777</c:v>
                </c:pt>
                <c:pt idx="199">
                  <c:v>-296.98738459574537</c:v>
                </c:pt>
                <c:pt idx="200">
                  <c:v>-295.15745218885377</c:v>
                </c:pt>
                <c:pt idx="201">
                  <c:v>-293.2376119627711</c:v>
                </c:pt>
                <c:pt idx="202">
                  <c:v>-291.22844871942794</c:v>
                </c:pt>
                <c:pt idx="203">
                  <c:v>-289.13057446941156</c:v>
                </c:pt>
                <c:pt idx="204">
                  <c:v>-286.94462824554108</c:v>
                </c:pt>
                <c:pt idx="205">
                  <c:v>-284.67127590821184</c:v>
                </c:pt>
                <c:pt idx="206">
                  <c:v>-282.31120994256833</c:v>
                </c:pt>
                <c:pt idx="207">
                  <c:v>-279.86514924756636</c:v>
                </c:pt>
                <c:pt idx="208">
                  <c:v>-277.33383891698895</c:v>
                </c:pt>
                <c:pt idx="209">
                  <c:v>-274.71805001248424</c:v>
                </c:pt>
                <c:pt idx="210">
                  <c:v>-272.01857932869217</c:v>
                </c:pt>
                <c:pt idx="211">
                  <c:v>-269.23624915053347</c:v>
                </c:pt>
                <c:pt idx="212">
                  <c:v>-266.37190700273345</c:v>
                </c:pt>
                <c:pt idx="213">
                  <c:v>-263.42642539165769</c:v>
                </c:pt>
                <c:pt idx="214">
                  <c:v>-260.40070153953866</c:v>
                </c:pt>
                <c:pt idx="215">
                  <c:v>-257.29565711117237</c:v>
                </c:pt>
                <c:pt idx="216">
                  <c:v>-254.11223793317106</c:v>
                </c:pt>
                <c:pt idx="217">
                  <c:v>-250.85141370585481</c:v>
                </c:pt>
                <c:pt idx="218">
                  <c:v>-247.51417770787148</c:v>
                </c:pt>
                <c:pt idx="219">
                  <c:v>-244.10154649363452</c:v>
                </c:pt>
                <c:pt idx="220">
                  <c:v>-240.614559583671</c:v>
                </c:pt>
                <c:pt idx="221">
                  <c:v>-237.05427914797269</c:v>
                </c:pt>
                <c:pt idx="222">
                  <c:v>-233.42178968244951</c:v>
                </c:pt>
                <c:pt idx="223">
                  <c:v>-229.71819767858153</c:v>
                </c:pt>
                <c:pt idx="224">
                  <c:v>-225.94463128637028</c:v>
                </c:pt>
                <c:pt idx="225">
                  <c:v>-222.10223997069463</c:v>
                </c:pt>
                <c:pt idx="226">
                  <c:v>-218.19219416117119</c:v>
                </c:pt>
                <c:pt idx="227">
                  <c:v>-214.21568489563091</c:v>
                </c:pt>
                <c:pt idx="228">
                  <c:v>-210.17392345731741</c:v>
                </c:pt>
                <c:pt idx="229">
                  <c:v>-206.06814100591848</c:v>
                </c:pt>
                <c:pt idx="230">
                  <c:v>-201.89958820254202</c:v>
                </c:pt>
                <c:pt idx="231">
                  <c:v>-197.66953482875385</c:v>
                </c:pt>
                <c:pt idx="232">
                  <c:v>-193.37926939978922</c:v>
                </c:pt>
                <c:pt idx="233">
                  <c:v>-189.03009877205835</c:v>
                </c:pt>
                <c:pt idx="234">
                  <c:v>-184.62334774506584</c:v>
                </c:pt>
                <c:pt idx="235">
                  <c:v>-180.1603586578637</c:v>
                </c:pt>
                <c:pt idx="236">
                  <c:v>-175.64249098016177</c:v>
                </c:pt>
                <c:pt idx="237">
                  <c:v>-171.07112089821996</c:v>
                </c:pt>
                <c:pt idx="238">
                  <c:v>-166.44764089564967</c:v>
                </c:pt>
                <c:pt idx="239">
                  <c:v>-161.77345932924811</c:v>
                </c:pt>
                <c:pt idx="240">
                  <c:v>-157.05000000000015</c:v>
                </c:pt>
                <c:pt idx="241">
                  <c:v>-152.27870171937437</c:v>
                </c:pt>
                <c:pt idx="242">
                  <c:v>-147.46101787104831</c:v>
                </c:pt>
                <c:pt idx="243">
                  <c:v>-142.59841596819166</c:v>
                </c:pt>
                <c:pt idx="244">
                  <c:v>-137.69237720644932</c:v>
                </c:pt>
                <c:pt idx="245">
                  <c:v>-132.74439601275387</c:v>
                </c:pt>
                <c:pt idx="246">
                  <c:v>-127.75597959010882</c:v>
                </c:pt>
                <c:pt idx="247">
                  <c:v>-122.72864745848089</c:v>
                </c:pt>
                <c:pt idx="248">
                  <c:v>-117.66393099193806</c:v>
                </c:pt>
                <c:pt idx="249">
                  <c:v>-112.56337295217897</c:v>
                </c:pt>
                <c:pt idx="250">
                  <c:v>-107.42852701859276</c:v>
                </c:pt>
                <c:pt idx="251">
                  <c:v>-102.26095731499292</c:v>
                </c:pt>
                <c:pt idx="252">
                  <c:v>-97.062237933171033</c:v>
                </c:pt>
                <c:pt idx="253">
                  <c:v>-91.833952453411726</c:v>
                </c:pt>
                <c:pt idx="254">
                  <c:v>-86.577693462119342</c:v>
                </c:pt>
                <c:pt idx="255">
                  <c:v>-81.295062066701732</c:v>
                </c:pt>
                <c:pt idx="256">
                  <c:v>-75.987667407855668</c:v>
                </c:pt>
                <c:pt idx="257">
                  <c:v>-70.657126169408087</c:v>
                </c:pt>
                <c:pt idx="258">
                  <c:v>-65.305062085858353</c:v>
                </c:pt>
                <c:pt idx="259">
                  <c:v>-59.933105447772945</c:v>
                </c:pt>
                <c:pt idx="260">
                  <c:v>-54.542892605182807</c:v>
                </c:pt>
                <c:pt idx="261">
                  <c:v>-49.136065469136561</c:v>
                </c:pt>
                <c:pt idx="262">
                  <c:v>-43.714271011556406</c:v>
                </c:pt>
                <c:pt idx="263">
                  <c:v>-38.279160763556725</c:v>
                </c:pt>
                <c:pt idx="264">
                  <c:v>-32.832390312369924</c:v>
                </c:pt>
                <c:pt idx="265">
                  <c:v>-27.375618797039461</c:v>
                </c:pt>
                <c:pt idx="266">
                  <c:v>-21.910508403029844</c:v>
                </c:pt>
                <c:pt idx="267">
                  <c:v>-16.438723855908808</c:v>
                </c:pt>
                <c:pt idx="268">
                  <c:v>-10.961931914255768</c:v>
                </c:pt>
                <c:pt idx="269">
                  <c:v>-5.4818008619507452</c:v>
                </c:pt>
                <c:pt idx="270">
                  <c:v>-5.7722869453019632E-14</c:v>
                </c:pt>
                <c:pt idx="271">
                  <c:v>5.4818008619506315</c:v>
                </c:pt>
                <c:pt idx="272">
                  <c:v>10.961931914255654</c:v>
                </c:pt>
                <c:pt idx="273">
                  <c:v>16.438723855908695</c:v>
                </c:pt>
                <c:pt idx="274">
                  <c:v>21.910508403029734</c:v>
                </c:pt>
                <c:pt idx="275">
                  <c:v>27.375618797039344</c:v>
                </c:pt>
                <c:pt idx="276">
                  <c:v>32.832390312369803</c:v>
                </c:pt>
                <c:pt idx="277">
                  <c:v>38.279160763556888</c:v>
                </c:pt>
                <c:pt idx="278">
                  <c:v>43.714271011556555</c:v>
                </c:pt>
                <c:pt idx="279">
                  <c:v>49.136065469136447</c:v>
                </c:pt>
                <c:pt idx="280">
                  <c:v>54.542892605182701</c:v>
                </c:pt>
                <c:pt idx="281">
                  <c:v>59.933105447772547</c:v>
                </c:pt>
                <c:pt idx="282">
                  <c:v>65.305062085857983</c:v>
                </c:pt>
                <c:pt idx="283">
                  <c:v>70.657126169407988</c:v>
                </c:pt>
                <c:pt idx="284">
                  <c:v>75.987667407855554</c:v>
                </c:pt>
                <c:pt idx="285">
                  <c:v>81.295062066701888</c:v>
                </c:pt>
                <c:pt idx="286">
                  <c:v>86.577693462119512</c:v>
                </c:pt>
                <c:pt idx="287">
                  <c:v>91.833952453411598</c:v>
                </c:pt>
                <c:pt idx="288">
                  <c:v>97.062237933170906</c:v>
                </c:pt>
                <c:pt idx="289">
                  <c:v>102.26095731499281</c:v>
                </c:pt>
                <c:pt idx="290">
                  <c:v>107.42852701859236</c:v>
                </c:pt>
                <c:pt idx="291">
                  <c:v>112.5633729521786</c:v>
                </c:pt>
                <c:pt idx="292">
                  <c:v>117.66393099193796</c:v>
                </c:pt>
                <c:pt idx="293">
                  <c:v>122.72864745848082</c:v>
                </c:pt>
                <c:pt idx="294">
                  <c:v>127.75597959010896</c:v>
                </c:pt>
                <c:pt idx="295">
                  <c:v>132.74439601275375</c:v>
                </c:pt>
                <c:pt idx="296">
                  <c:v>137.69237720644924</c:v>
                </c:pt>
                <c:pt idx="297">
                  <c:v>142.5984159681916</c:v>
                </c:pt>
                <c:pt idx="298">
                  <c:v>147.46101787104823</c:v>
                </c:pt>
                <c:pt idx="299">
                  <c:v>152.27870171937428</c:v>
                </c:pt>
                <c:pt idx="300">
                  <c:v>157.05000000000007</c:v>
                </c:pt>
                <c:pt idx="301">
                  <c:v>161.773459329248</c:v>
                </c:pt>
                <c:pt idx="302">
                  <c:v>166.44764089564961</c:v>
                </c:pt>
                <c:pt idx="303">
                  <c:v>171.0711208982199</c:v>
                </c:pt>
                <c:pt idx="304">
                  <c:v>175.64249098016137</c:v>
                </c:pt>
                <c:pt idx="305">
                  <c:v>180.16035865786358</c:v>
                </c:pt>
                <c:pt idx="306">
                  <c:v>184.62334774506576</c:v>
                </c:pt>
                <c:pt idx="307">
                  <c:v>189.03009877205824</c:v>
                </c:pt>
                <c:pt idx="308">
                  <c:v>193.37926939978934</c:v>
                </c:pt>
                <c:pt idx="309">
                  <c:v>197.66953482875394</c:v>
                </c:pt>
                <c:pt idx="310">
                  <c:v>201.89958820254193</c:v>
                </c:pt>
                <c:pt idx="311">
                  <c:v>206.06814100591828</c:v>
                </c:pt>
                <c:pt idx="312">
                  <c:v>210.17392345731724</c:v>
                </c:pt>
                <c:pt idx="313">
                  <c:v>214.21568489563066</c:v>
                </c:pt>
                <c:pt idx="314">
                  <c:v>218.19219416117082</c:v>
                </c:pt>
                <c:pt idx="315">
                  <c:v>222.10223997069451</c:v>
                </c:pt>
                <c:pt idx="316">
                  <c:v>225.94463128637022</c:v>
                </c:pt>
                <c:pt idx="317">
                  <c:v>229.71819767858156</c:v>
                </c:pt>
                <c:pt idx="318">
                  <c:v>233.42178968244951</c:v>
                </c:pt>
                <c:pt idx="319">
                  <c:v>237.05427914797269</c:v>
                </c:pt>
                <c:pt idx="320">
                  <c:v>240.614559583671</c:v>
                </c:pt>
                <c:pt idx="321">
                  <c:v>244.10154649363449</c:v>
                </c:pt>
                <c:pt idx="322">
                  <c:v>247.51417770787126</c:v>
                </c:pt>
                <c:pt idx="323">
                  <c:v>250.85141370585467</c:v>
                </c:pt>
                <c:pt idx="324">
                  <c:v>254.11223793317103</c:v>
                </c:pt>
                <c:pt idx="325">
                  <c:v>257.2956571111722</c:v>
                </c:pt>
                <c:pt idx="326">
                  <c:v>260.40070153953855</c:v>
                </c:pt>
                <c:pt idx="327">
                  <c:v>263.42642539165769</c:v>
                </c:pt>
                <c:pt idx="328">
                  <c:v>266.37190700273322</c:v>
                </c:pt>
                <c:pt idx="329">
                  <c:v>269.23624915053341</c:v>
                </c:pt>
                <c:pt idx="330">
                  <c:v>272.01857932869211</c:v>
                </c:pt>
                <c:pt idx="331">
                  <c:v>274.71805001248424</c:v>
                </c:pt>
                <c:pt idx="332">
                  <c:v>277.33383891698895</c:v>
                </c:pt>
                <c:pt idx="333">
                  <c:v>279.86514924756631</c:v>
                </c:pt>
                <c:pt idx="334">
                  <c:v>282.31120994256833</c:v>
                </c:pt>
                <c:pt idx="335">
                  <c:v>284.67127590821173</c:v>
                </c:pt>
                <c:pt idx="336">
                  <c:v>286.94462824554108</c:v>
                </c:pt>
                <c:pt idx="337">
                  <c:v>289.13057446941139</c:v>
                </c:pt>
                <c:pt idx="338">
                  <c:v>291.22844871942794</c:v>
                </c:pt>
                <c:pt idx="339">
                  <c:v>293.23761196277104</c:v>
                </c:pt>
                <c:pt idx="340">
                  <c:v>295.15745218885377</c:v>
                </c:pt>
                <c:pt idx="341">
                  <c:v>296.98738459574537</c:v>
                </c:pt>
                <c:pt idx="342">
                  <c:v>298.72685176830777</c:v>
                </c:pt>
                <c:pt idx="343">
                  <c:v>300.37532384798953</c:v>
                </c:pt>
                <c:pt idx="344">
                  <c:v>301.93229869422595</c:v>
                </c:pt>
                <c:pt idx="345">
                  <c:v>303.3973020373964</c:v>
                </c:pt>
                <c:pt idx="346">
                  <c:v>304.76988762329051</c:v>
                </c:pt>
                <c:pt idx="347">
                  <c:v>306.04963734904237</c:v>
                </c:pt>
                <c:pt idx="348">
                  <c:v>307.23616139048841</c:v>
                </c:pt>
                <c:pt idx="349">
                  <c:v>308.32909832091133</c:v>
                </c:pt>
                <c:pt idx="350">
                  <c:v>309.32811522113451</c:v>
                </c:pt>
                <c:pt idx="351">
                  <c:v>310.23290778093275</c:v>
                </c:pt>
                <c:pt idx="352">
                  <c:v>311.04320039172723</c:v>
                </c:pt>
                <c:pt idx="353">
                  <c:v>311.75874623053926</c:v>
                </c:pt>
                <c:pt idx="354">
                  <c:v>312.37932733517465</c:v>
                </c:pt>
                <c:pt idx="355">
                  <c:v>312.90475467061731</c:v>
                </c:pt>
                <c:pt idx="356">
                  <c:v>313.33486818661078</c:v>
                </c:pt>
                <c:pt idx="357">
                  <c:v>313.66953686641165</c:v>
                </c:pt>
                <c:pt idx="358">
                  <c:v>313.90865876669801</c:v>
                </c:pt>
                <c:pt idx="359">
                  <c:v>314.05216104862257</c:v>
                </c:pt>
                <c:pt idx="360">
                  <c:v>314.10000000000002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80-41C7-9368-6FC4C69AA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028367"/>
        <c:axId val="1076028847"/>
      </c:scatterChart>
      <c:valAx>
        <c:axId val="10760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θ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28847"/>
        <c:crosses val="autoZero"/>
        <c:crossBetween val="midCat"/>
      </c:valAx>
      <c:valAx>
        <c:axId val="107602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mmm/s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02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Aceleración AA por componentes </a:t>
            </a:r>
          </a:p>
          <a:p>
            <a:pPr>
              <a:defRPr/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(real e imaginario)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Hoja1!$K$11:$K$371</c:f>
              <c:numCache>
                <c:formatCode>General</c:formatCode>
                <c:ptCount val="361"/>
                <c:pt idx="0">
                  <c:v>3.8481912968679755E-14</c:v>
                </c:pt>
                <c:pt idx="1">
                  <c:v>1.0276866192714322</c:v>
                </c:pt>
                <c:pt idx="2">
                  <c:v>2.0541541421086795</c:v>
                </c:pt>
                <c:pt idx="3">
                  <c:v>3.0781848019599982</c:v>
                </c:pt>
                <c:pt idx="4">
                  <c:v>4.0985634911200082</c:v>
                </c:pt>
                <c:pt idx="5">
                  <c:v>5.1140790878527618</c:v>
                </c:pt>
                <c:pt idx="6">
                  <c:v>6.1235257807515993</c:v>
                </c:pt>
                <c:pt idx="7">
                  <c:v>7.125704389404846</c:v>
                </c:pt>
                <c:pt idx="8">
                  <c:v>8.1194236804323978</c:v>
                </c:pt>
                <c:pt idx="9">
                  <c:v>9.1035016779476621</c:v>
                </c:pt>
                <c:pt idx="10">
                  <c:v>10.07676696749132</c:v>
                </c:pt>
                <c:pt idx="11">
                  <c:v>11.038059992470011</c:v>
                </c:pt>
                <c:pt idx="12">
                  <c:v>11.986234342121483</c:v>
                </c:pt>
                <c:pt idx="13">
                  <c:v>12.920158030013898</c:v>
                </c:pt>
                <c:pt idx="14">
                  <c:v>13.838714762068713</c:v>
                </c:pt>
                <c:pt idx="15">
                  <c:v>14.740805193084258</c:v>
                </c:pt>
                <c:pt idx="16">
                  <c:v>15.625348170714409</c:v>
                </c:pt>
                <c:pt idx="17">
                  <c:v>16.491281965843442</c:v>
                </c:pt>
                <c:pt idx="18">
                  <c:v>17.337565488273828</c:v>
                </c:pt>
                <c:pt idx="19">
                  <c:v>18.163179486627087</c:v>
                </c:pt>
                <c:pt idx="20">
                  <c:v>18.967127731335452</c:v>
                </c:pt>
                <c:pt idx="21">
                  <c:v>19.748438179581552</c:v>
                </c:pt>
                <c:pt idx="22">
                  <c:v>20.506164121024266</c:v>
                </c:pt>
                <c:pt idx="23">
                  <c:v>21.239385303122774</c:v>
                </c:pt>
                <c:pt idx="24">
                  <c:v>21.947209034856371</c:v>
                </c:pt>
                <c:pt idx="25">
                  <c:v>22.628771267612233</c:v>
                </c:pt>
                <c:pt idx="26">
                  <c:v>23.283237651995346</c:v>
                </c:pt>
                <c:pt idx="27">
                  <c:v>23.90980456929648</c:v>
                </c:pt>
                <c:pt idx="28">
                  <c:v>24.507700136333526</c:v>
                </c:pt>
                <c:pt idx="29">
                  <c:v>25.07618518236697</c:v>
                </c:pt>
                <c:pt idx="30">
                  <c:v>25.614554196774666</c:v>
                </c:pt>
                <c:pt idx="31">
                  <c:v>26.122136246155108</c:v>
                </c:pt>
                <c:pt idx="32">
                  <c:v>26.598295859518963</c:v>
                </c:pt>
                <c:pt idx="33">
                  <c:v>27.04243388021866</c:v>
                </c:pt>
                <c:pt idx="34">
                  <c:v>27.453988283256034</c:v>
                </c:pt>
                <c:pt idx="35">
                  <c:v>27.832434956606761</c:v>
                </c:pt>
                <c:pt idx="36">
                  <c:v>28.177288445195682</c:v>
                </c:pt>
                <c:pt idx="37">
                  <c:v>28.488102656159597</c:v>
                </c:pt>
                <c:pt idx="38">
                  <c:v>28.764471524037617</c:v>
                </c:pt>
                <c:pt idx="39">
                  <c:v>29.00602963453883</c:v>
                </c:pt>
                <c:pt idx="40">
                  <c:v>29.212452805545144</c:v>
                </c:pt>
                <c:pt idx="41">
                  <c:v>29.38345862402706</c:v>
                </c:pt>
                <c:pt idx="42">
                  <c:v>29.518806937566378</c:v>
                </c:pt>
                <c:pt idx="43">
                  <c:v>29.618300299205092</c:v>
                </c:pt>
                <c:pt idx="44">
                  <c:v>29.681784364368596</c:v>
                </c:pt>
                <c:pt idx="45">
                  <c:v>29.70914823864204</c:v>
                </c:pt>
                <c:pt idx="46">
                  <c:v>29.700324775220583</c:v>
                </c:pt>
                <c:pt idx="47">
                  <c:v>29.65529082089181</c:v>
                </c:pt>
                <c:pt idx="48">
                  <c:v>29.574067409460163</c:v>
                </c:pt>
                <c:pt idx="49">
                  <c:v>29.456719901574179</c:v>
                </c:pt>
                <c:pt idx="50">
                  <c:v>29.30335806997542</c:v>
                </c:pt>
                <c:pt idx="51">
                  <c:v>29.114136129250294</c:v>
                </c:pt>
                <c:pt idx="52">
                  <c:v>28.889252709235624</c:v>
                </c:pt>
                <c:pt idx="53">
                  <c:v>28.628950771300097</c:v>
                </c:pt>
                <c:pt idx="54">
                  <c:v>28.333517466803837</c:v>
                </c:pt>
                <c:pt idx="55">
                  <c:v>28.003283937120486</c:v>
                </c:pt>
                <c:pt idx="56">
                  <c:v>27.638625054695702</c:v>
                </c:pt>
                <c:pt idx="57">
                  <c:v>27.239959104706866</c:v>
                </c:pt>
                <c:pt idx="58">
                  <c:v>26.807747406991002</c:v>
                </c:pt>
                <c:pt idx="59">
                  <c:v>26.342493878004181</c:v>
                </c:pt>
                <c:pt idx="60">
                  <c:v>25.8447445326875</c:v>
                </c:pt>
                <c:pt idx="61">
                  <c:v>25.315086926223014</c:v>
                </c:pt>
                <c:pt idx="62">
                  <c:v>24.754149535775962</c:v>
                </c:pt>
                <c:pt idx="63">
                  <c:v>24.162601082440158</c:v>
                </c:pt>
                <c:pt idx="64">
                  <c:v>23.54114979372153</c:v>
                </c:pt>
                <c:pt idx="65">
                  <c:v>22.890542607019611</c:v>
                </c:pt>
                <c:pt idx="66">
                  <c:v>22.211564314691838</c:v>
                </c:pt>
                <c:pt idx="67">
                  <c:v>21.505036651413327</c:v>
                </c:pt>
                <c:pt idx="68">
                  <c:v>20.771817324673261</c:v>
                </c:pt>
                <c:pt idx="69">
                  <c:v>20.012798989379906</c:v>
                </c:pt>
                <c:pt idx="70">
                  <c:v>19.228908167675623</c:v>
                </c:pt>
                <c:pt idx="71">
                  <c:v>18.421104115194602</c:v>
                </c:pt>
                <c:pt idx="72">
                  <c:v>17.590377635125115</c:v>
                </c:pt>
                <c:pt idx="73">
                  <c:v>16.737749841567506</c:v>
                </c:pt>
                <c:pt idx="74">
                  <c:v>15.864270873806273</c:v>
                </c:pt>
                <c:pt idx="75">
                  <c:v>14.971018563239468</c:v>
                </c:pt>
                <c:pt idx="76">
                  <c:v>14.059097054831534</c:v>
                </c:pt>
                <c:pt idx="77">
                  <c:v>13.129635385074231</c:v>
                </c:pt>
                <c:pt idx="78">
                  <c:v>12.183786018557234</c:v>
                </c:pt>
                <c:pt idx="79">
                  <c:v>11.222723345359325</c:v>
                </c:pt>
                <c:pt idx="80">
                  <c:v>10.247642141579325</c:v>
                </c:pt>
                <c:pt idx="81">
                  <c:v>9.2597559954263851</c:v>
                </c:pt>
                <c:pt idx="82">
                  <c:v>8.2602957013845515</c:v>
                </c:pt>
                <c:pt idx="83">
                  <c:v>7.2505076250560405</c:v>
                </c:pt>
                <c:pt idx="84">
                  <c:v>6.2316520413708298</c:v>
                </c:pt>
                <c:pt idx="85">
                  <c:v>5.2050014489244862</c:v>
                </c:pt>
                <c:pt idx="86">
                  <c:v>4.171838863275557</c:v>
                </c:pt>
                <c:pt idx="87">
                  <c:v>3.1334560920936614</c:v>
                </c:pt>
                <c:pt idx="88">
                  <c:v>2.0911519951019031</c:v>
                </c:pt>
                <c:pt idx="89">
                  <c:v>1.0462307318012136</c:v>
                </c:pt>
                <c:pt idx="90">
                  <c:v>3.6728182308196414E-15</c:v>
                </c:pt>
                <c:pt idx="91">
                  <c:v>-1.0462307318012196</c:v>
                </c:pt>
                <c:pt idx="92">
                  <c:v>-2.0911519951018827</c:v>
                </c:pt>
                <c:pt idx="93">
                  <c:v>-3.133456092093641</c:v>
                </c:pt>
                <c:pt idx="94">
                  <c:v>-4.171838863275549</c:v>
                </c:pt>
                <c:pt idx="95">
                  <c:v>-5.2050014489244925</c:v>
                </c:pt>
                <c:pt idx="96">
                  <c:v>-6.2316520413708236</c:v>
                </c:pt>
                <c:pt idx="97">
                  <c:v>-7.2505076250560325</c:v>
                </c:pt>
                <c:pt idx="98">
                  <c:v>-8.2602957013845337</c:v>
                </c:pt>
                <c:pt idx="99">
                  <c:v>-9.2597559954263904</c:v>
                </c:pt>
                <c:pt idx="100">
                  <c:v>-10.247642141579316</c:v>
                </c:pt>
                <c:pt idx="101">
                  <c:v>-11.222723345359318</c:v>
                </c:pt>
                <c:pt idx="102">
                  <c:v>-12.183786018557216</c:v>
                </c:pt>
                <c:pt idx="103">
                  <c:v>-13.129635385074222</c:v>
                </c:pt>
                <c:pt idx="104">
                  <c:v>-14.059097054831527</c:v>
                </c:pt>
                <c:pt idx="105">
                  <c:v>-14.971018563239474</c:v>
                </c:pt>
                <c:pt idx="106">
                  <c:v>-15.864270873806269</c:v>
                </c:pt>
                <c:pt idx="107">
                  <c:v>-16.737749841567496</c:v>
                </c:pt>
                <c:pt idx="108">
                  <c:v>-17.590377635125112</c:v>
                </c:pt>
                <c:pt idx="109">
                  <c:v>-18.421104115194584</c:v>
                </c:pt>
                <c:pt idx="110">
                  <c:v>-19.22890816767562</c:v>
                </c:pt>
                <c:pt idx="111">
                  <c:v>-20.012798989379899</c:v>
                </c:pt>
                <c:pt idx="112">
                  <c:v>-20.771817324673265</c:v>
                </c:pt>
                <c:pt idx="113">
                  <c:v>-21.505036651413306</c:v>
                </c:pt>
                <c:pt idx="114">
                  <c:v>-22.211564314691831</c:v>
                </c:pt>
                <c:pt idx="115">
                  <c:v>-22.890542607019601</c:v>
                </c:pt>
                <c:pt idx="116">
                  <c:v>-23.54114979372153</c:v>
                </c:pt>
                <c:pt idx="117">
                  <c:v>-24.162601082440155</c:v>
                </c:pt>
                <c:pt idx="118">
                  <c:v>-24.754149535775948</c:v>
                </c:pt>
                <c:pt idx="119">
                  <c:v>-25.315086926223003</c:v>
                </c:pt>
                <c:pt idx="120">
                  <c:v>-25.844744532687479</c:v>
                </c:pt>
                <c:pt idx="121">
                  <c:v>-26.342493878004174</c:v>
                </c:pt>
                <c:pt idx="122">
                  <c:v>-26.807747406991002</c:v>
                </c:pt>
                <c:pt idx="123">
                  <c:v>-27.239959104706863</c:v>
                </c:pt>
                <c:pt idx="124">
                  <c:v>-27.638625054695687</c:v>
                </c:pt>
                <c:pt idx="125">
                  <c:v>-28.003283937120482</c:v>
                </c:pt>
                <c:pt idx="126">
                  <c:v>-28.333517466803837</c:v>
                </c:pt>
                <c:pt idx="127">
                  <c:v>-28.628950771300097</c:v>
                </c:pt>
                <c:pt idx="128">
                  <c:v>-28.889252709235624</c:v>
                </c:pt>
                <c:pt idx="129">
                  <c:v>-29.114136129250284</c:v>
                </c:pt>
                <c:pt idx="130">
                  <c:v>-29.30335806997542</c:v>
                </c:pt>
                <c:pt idx="131">
                  <c:v>-29.456719901574182</c:v>
                </c:pt>
                <c:pt idx="132">
                  <c:v>-29.574067409460163</c:v>
                </c:pt>
                <c:pt idx="133">
                  <c:v>-29.655290820891807</c:v>
                </c:pt>
                <c:pt idx="134">
                  <c:v>-29.700324775220668</c:v>
                </c:pt>
                <c:pt idx="135">
                  <c:v>-29.70914823864204</c:v>
                </c:pt>
                <c:pt idx="136">
                  <c:v>-29.681784364368596</c:v>
                </c:pt>
                <c:pt idx="137">
                  <c:v>-29.618300299205085</c:v>
                </c:pt>
                <c:pt idx="138">
                  <c:v>-29.518806937566371</c:v>
                </c:pt>
                <c:pt idx="139">
                  <c:v>-29.38345862402706</c:v>
                </c:pt>
                <c:pt idx="140">
                  <c:v>-29.212452805545144</c:v>
                </c:pt>
                <c:pt idx="141">
                  <c:v>-29.006029634538823</c:v>
                </c:pt>
                <c:pt idx="142">
                  <c:v>-28.764471524037614</c:v>
                </c:pt>
                <c:pt idx="143">
                  <c:v>-28.488102656159608</c:v>
                </c:pt>
                <c:pt idx="144">
                  <c:v>-28.177288445195678</c:v>
                </c:pt>
                <c:pt idx="145">
                  <c:v>-27.832434956606861</c:v>
                </c:pt>
                <c:pt idx="146">
                  <c:v>-27.453988283256034</c:v>
                </c:pt>
                <c:pt idx="147">
                  <c:v>-27.04243388021866</c:v>
                </c:pt>
                <c:pt idx="148">
                  <c:v>-26.598295859518963</c:v>
                </c:pt>
                <c:pt idx="149">
                  <c:v>-26.122136246155108</c:v>
                </c:pt>
                <c:pt idx="150">
                  <c:v>-25.614554196774666</c:v>
                </c:pt>
                <c:pt idx="151">
                  <c:v>-25.07618518236697</c:v>
                </c:pt>
                <c:pt idx="152">
                  <c:v>-24.507700136333522</c:v>
                </c:pt>
                <c:pt idx="153">
                  <c:v>-23.909804569296607</c:v>
                </c:pt>
                <c:pt idx="154">
                  <c:v>-23.283237651995346</c:v>
                </c:pt>
                <c:pt idx="155">
                  <c:v>-22.628771267612233</c:v>
                </c:pt>
                <c:pt idx="156">
                  <c:v>-21.947209034856364</c:v>
                </c:pt>
                <c:pt idx="157">
                  <c:v>-21.239385303122766</c:v>
                </c:pt>
                <c:pt idx="158">
                  <c:v>-20.506164121024266</c:v>
                </c:pt>
                <c:pt idx="159">
                  <c:v>-19.748438179581552</c:v>
                </c:pt>
                <c:pt idx="160">
                  <c:v>-18.967127731335452</c:v>
                </c:pt>
                <c:pt idx="161">
                  <c:v>-18.163179486627214</c:v>
                </c:pt>
                <c:pt idx="162">
                  <c:v>-17.337565488273828</c:v>
                </c:pt>
                <c:pt idx="163">
                  <c:v>-16.491281965843442</c:v>
                </c:pt>
                <c:pt idx="164">
                  <c:v>-15.625348170714403</c:v>
                </c:pt>
                <c:pt idx="165">
                  <c:v>-14.740805193084254</c:v>
                </c:pt>
                <c:pt idx="166">
                  <c:v>-13.838714762068713</c:v>
                </c:pt>
                <c:pt idx="167">
                  <c:v>-12.920158030013898</c:v>
                </c:pt>
                <c:pt idx="168">
                  <c:v>-11.986234342121483</c:v>
                </c:pt>
                <c:pt idx="169">
                  <c:v>-11.038059992470011</c:v>
                </c:pt>
                <c:pt idx="170">
                  <c:v>-10.07676696749132</c:v>
                </c:pt>
                <c:pt idx="171">
                  <c:v>-9.1035016779476603</c:v>
                </c:pt>
                <c:pt idx="172">
                  <c:v>-8.119423680432396</c:v>
                </c:pt>
                <c:pt idx="173">
                  <c:v>-7.125704389404846</c:v>
                </c:pt>
                <c:pt idx="174">
                  <c:v>-6.1235257807515993</c:v>
                </c:pt>
                <c:pt idx="175">
                  <c:v>-5.1140790878527618</c:v>
                </c:pt>
                <c:pt idx="176">
                  <c:v>-4.0985634911200082</c:v>
                </c:pt>
                <c:pt idx="177">
                  <c:v>-3.0781848019599982</c:v>
                </c:pt>
                <c:pt idx="178">
                  <c:v>-2.0541541421085401</c:v>
                </c:pt>
                <c:pt idx="179">
                  <c:v>-1.0276866192714322</c:v>
                </c:pt>
                <c:pt idx="180">
                  <c:v>-3.8481912968679755E-14</c:v>
                </c:pt>
                <c:pt idx="181">
                  <c:v>1.0276866192713554</c:v>
                </c:pt>
                <c:pt idx="182">
                  <c:v>2.0541541421086027</c:v>
                </c:pt>
                <c:pt idx="183">
                  <c:v>3.0781848019599209</c:v>
                </c:pt>
                <c:pt idx="184">
                  <c:v>4.0985634911199309</c:v>
                </c:pt>
                <c:pt idx="185">
                  <c:v>5.1140790878526845</c:v>
                </c:pt>
                <c:pt idx="186">
                  <c:v>6.1235257807515255</c:v>
                </c:pt>
                <c:pt idx="187">
                  <c:v>7.1257043894047705</c:v>
                </c:pt>
                <c:pt idx="188">
                  <c:v>8.1194236804323197</c:v>
                </c:pt>
                <c:pt idx="189">
                  <c:v>9.1035016779475857</c:v>
                </c:pt>
                <c:pt idx="190">
                  <c:v>10.076766967491244</c:v>
                </c:pt>
                <c:pt idx="191">
                  <c:v>11.038059992469936</c:v>
                </c:pt>
                <c:pt idx="192">
                  <c:v>11.986234342121408</c:v>
                </c:pt>
                <c:pt idx="193">
                  <c:v>12.920158030013823</c:v>
                </c:pt>
                <c:pt idx="194">
                  <c:v>13.838714762068639</c:v>
                </c:pt>
                <c:pt idx="195">
                  <c:v>14.740805193084185</c:v>
                </c:pt>
                <c:pt idx="196">
                  <c:v>15.625348170714334</c:v>
                </c:pt>
                <c:pt idx="197">
                  <c:v>16.491281965843239</c:v>
                </c:pt>
                <c:pt idx="198">
                  <c:v>17.337565488273757</c:v>
                </c:pt>
                <c:pt idx="199">
                  <c:v>18.163179486627143</c:v>
                </c:pt>
                <c:pt idx="200">
                  <c:v>18.967127731335385</c:v>
                </c:pt>
                <c:pt idx="201">
                  <c:v>19.748438179581477</c:v>
                </c:pt>
                <c:pt idx="202">
                  <c:v>20.506164121024195</c:v>
                </c:pt>
                <c:pt idx="203">
                  <c:v>21.239385303122699</c:v>
                </c:pt>
                <c:pt idx="204">
                  <c:v>21.947209034856307</c:v>
                </c:pt>
                <c:pt idx="205">
                  <c:v>22.628771267612041</c:v>
                </c:pt>
                <c:pt idx="206">
                  <c:v>23.283237651995279</c:v>
                </c:pt>
                <c:pt idx="207">
                  <c:v>23.909804569296416</c:v>
                </c:pt>
                <c:pt idx="208">
                  <c:v>24.507700136333458</c:v>
                </c:pt>
                <c:pt idx="209">
                  <c:v>25.076185182366903</c:v>
                </c:pt>
                <c:pt idx="210">
                  <c:v>25.614554196774716</c:v>
                </c:pt>
                <c:pt idx="211">
                  <c:v>26.122136246155037</c:v>
                </c:pt>
                <c:pt idx="212">
                  <c:v>26.598295859518903</c:v>
                </c:pt>
                <c:pt idx="213">
                  <c:v>27.042433880218592</c:v>
                </c:pt>
                <c:pt idx="214">
                  <c:v>27.453988283255978</c:v>
                </c:pt>
                <c:pt idx="215">
                  <c:v>27.832434956606694</c:v>
                </c:pt>
                <c:pt idx="216">
                  <c:v>28.177288445195618</c:v>
                </c:pt>
                <c:pt idx="217">
                  <c:v>28.488102656159437</c:v>
                </c:pt>
                <c:pt idx="218">
                  <c:v>28.764471524037567</c:v>
                </c:pt>
                <c:pt idx="219">
                  <c:v>29.006029634538766</c:v>
                </c:pt>
                <c:pt idx="220">
                  <c:v>29.212452805545084</c:v>
                </c:pt>
                <c:pt idx="221">
                  <c:v>29.383458624027</c:v>
                </c:pt>
                <c:pt idx="222">
                  <c:v>29.518806937566318</c:v>
                </c:pt>
                <c:pt idx="223">
                  <c:v>29.618300299205035</c:v>
                </c:pt>
                <c:pt idx="224">
                  <c:v>29.681784364368532</c:v>
                </c:pt>
                <c:pt idx="225">
                  <c:v>29.709148238641983</c:v>
                </c:pt>
                <c:pt idx="226">
                  <c:v>29.700324775220537</c:v>
                </c:pt>
                <c:pt idx="227">
                  <c:v>29.655290820891775</c:v>
                </c:pt>
                <c:pt idx="228">
                  <c:v>29.574067409460117</c:v>
                </c:pt>
                <c:pt idx="229">
                  <c:v>29.456719901574139</c:v>
                </c:pt>
                <c:pt idx="230">
                  <c:v>29.303358069975371</c:v>
                </c:pt>
                <c:pt idx="231">
                  <c:v>29.114136129250237</c:v>
                </c:pt>
                <c:pt idx="232">
                  <c:v>28.889252709235571</c:v>
                </c:pt>
                <c:pt idx="233">
                  <c:v>28.628950771300037</c:v>
                </c:pt>
                <c:pt idx="234">
                  <c:v>28.333517466803798</c:v>
                </c:pt>
                <c:pt idx="235">
                  <c:v>28.003283937120457</c:v>
                </c:pt>
                <c:pt idx="236">
                  <c:v>27.638625054695598</c:v>
                </c:pt>
                <c:pt idx="237">
                  <c:v>27.239959104706809</c:v>
                </c:pt>
                <c:pt idx="238">
                  <c:v>26.807747406990959</c:v>
                </c:pt>
                <c:pt idx="239">
                  <c:v>26.342493878004145</c:v>
                </c:pt>
                <c:pt idx="240">
                  <c:v>25.844744532687479</c:v>
                </c:pt>
                <c:pt idx="241">
                  <c:v>25.315086926222953</c:v>
                </c:pt>
                <c:pt idx="242">
                  <c:v>24.75414953577592</c:v>
                </c:pt>
                <c:pt idx="243">
                  <c:v>24.162601082440123</c:v>
                </c:pt>
                <c:pt idx="244">
                  <c:v>23.541149793721509</c:v>
                </c:pt>
                <c:pt idx="245">
                  <c:v>22.890542607019547</c:v>
                </c:pt>
                <c:pt idx="246">
                  <c:v>22.211564314691802</c:v>
                </c:pt>
                <c:pt idx="247">
                  <c:v>21.505036651413281</c:v>
                </c:pt>
                <c:pt idx="248">
                  <c:v>20.771817324673247</c:v>
                </c:pt>
                <c:pt idx="249">
                  <c:v>20.012798989379895</c:v>
                </c:pt>
                <c:pt idx="250">
                  <c:v>19.22890816767563</c:v>
                </c:pt>
                <c:pt idx="251">
                  <c:v>18.42110411519457</c:v>
                </c:pt>
                <c:pt idx="252">
                  <c:v>17.590377635125098</c:v>
                </c:pt>
                <c:pt idx="253">
                  <c:v>16.737749841567496</c:v>
                </c:pt>
                <c:pt idx="254">
                  <c:v>15.864270873806237</c:v>
                </c:pt>
                <c:pt idx="255">
                  <c:v>14.97101856323944</c:v>
                </c:pt>
                <c:pt idx="256">
                  <c:v>14.059097054831508</c:v>
                </c:pt>
                <c:pt idx="257">
                  <c:v>13.129635385074231</c:v>
                </c:pt>
                <c:pt idx="258">
                  <c:v>12.183786018557239</c:v>
                </c:pt>
                <c:pt idx="259">
                  <c:v>11.222723345359345</c:v>
                </c:pt>
                <c:pt idx="260">
                  <c:v>10.247642141579304</c:v>
                </c:pt>
                <c:pt idx="261">
                  <c:v>9.2597559954263762</c:v>
                </c:pt>
                <c:pt idx="262">
                  <c:v>8.2602957013844982</c:v>
                </c:pt>
                <c:pt idx="263">
                  <c:v>7.2505076250560094</c:v>
                </c:pt>
                <c:pt idx="264">
                  <c:v>6.2316520413708147</c:v>
                </c:pt>
                <c:pt idx="265">
                  <c:v>5.2050014489244871</c:v>
                </c:pt>
                <c:pt idx="266">
                  <c:v>4.1718388632755588</c:v>
                </c:pt>
                <c:pt idx="267">
                  <c:v>3.1334560920936774</c:v>
                </c:pt>
                <c:pt idx="268">
                  <c:v>2.0911519951019342</c:v>
                </c:pt>
                <c:pt idx="269">
                  <c:v>1.0462307318012192</c:v>
                </c:pt>
                <c:pt idx="270">
                  <c:v>1.1018454692458907E-14</c:v>
                </c:pt>
                <c:pt idx="271">
                  <c:v>-1.0462307318011974</c:v>
                </c:pt>
                <c:pt idx="272">
                  <c:v>-2.0911519951019124</c:v>
                </c:pt>
                <c:pt idx="273">
                  <c:v>-3.1334560920936552</c:v>
                </c:pt>
                <c:pt idx="274">
                  <c:v>-4.1718388632755374</c:v>
                </c:pt>
                <c:pt idx="275">
                  <c:v>-5.205001448924464</c:v>
                </c:pt>
                <c:pt idx="276">
                  <c:v>-6.2316520413707925</c:v>
                </c:pt>
                <c:pt idx="277">
                  <c:v>-7.2505076250560414</c:v>
                </c:pt>
                <c:pt idx="278">
                  <c:v>-8.2602957013845266</c:v>
                </c:pt>
                <c:pt idx="279">
                  <c:v>-9.2597559954263549</c:v>
                </c:pt>
                <c:pt idx="280">
                  <c:v>-10.247642141579284</c:v>
                </c:pt>
                <c:pt idx="281">
                  <c:v>-11.22272334535927</c:v>
                </c:pt>
                <c:pt idx="282">
                  <c:v>-12.183786018557168</c:v>
                </c:pt>
                <c:pt idx="283">
                  <c:v>-13.129635385074213</c:v>
                </c:pt>
                <c:pt idx="284">
                  <c:v>-14.059097054831486</c:v>
                </c:pt>
                <c:pt idx="285">
                  <c:v>-14.971018563239468</c:v>
                </c:pt>
                <c:pt idx="286">
                  <c:v>-15.864270873806269</c:v>
                </c:pt>
                <c:pt idx="287">
                  <c:v>-16.737749841567474</c:v>
                </c:pt>
                <c:pt idx="288">
                  <c:v>-17.590377635125076</c:v>
                </c:pt>
                <c:pt idx="289">
                  <c:v>-18.421104115194549</c:v>
                </c:pt>
                <c:pt idx="290">
                  <c:v>-19.228908167675559</c:v>
                </c:pt>
                <c:pt idx="291">
                  <c:v>-20.012798989379831</c:v>
                </c:pt>
                <c:pt idx="292">
                  <c:v>-20.771817324673229</c:v>
                </c:pt>
                <c:pt idx="293">
                  <c:v>-21.505036651413267</c:v>
                </c:pt>
                <c:pt idx="294">
                  <c:v>-22.211564314691827</c:v>
                </c:pt>
                <c:pt idx="295">
                  <c:v>-22.890542607019587</c:v>
                </c:pt>
                <c:pt idx="296">
                  <c:v>-23.541149793721495</c:v>
                </c:pt>
                <c:pt idx="297">
                  <c:v>-24.162601082440109</c:v>
                </c:pt>
                <c:pt idx="298">
                  <c:v>-24.754149535775905</c:v>
                </c:pt>
                <c:pt idx="299">
                  <c:v>-25.315086926222939</c:v>
                </c:pt>
                <c:pt idx="300">
                  <c:v>-25.844744532687464</c:v>
                </c:pt>
                <c:pt idx="301">
                  <c:v>-26.342493878004127</c:v>
                </c:pt>
                <c:pt idx="302">
                  <c:v>-26.807747406991027</c:v>
                </c:pt>
                <c:pt idx="303">
                  <c:v>-27.239959104706802</c:v>
                </c:pt>
                <c:pt idx="304">
                  <c:v>-27.63862505469562</c:v>
                </c:pt>
                <c:pt idx="305">
                  <c:v>-28.00328393712044</c:v>
                </c:pt>
                <c:pt idx="306">
                  <c:v>-28.333517466803784</c:v>
                </c:pt>
                <c:pt idx="307">
                  <c:v>-28.628950771300019</c:v>
                </c:pt>
                <c:pt idx="308">
                  <c:v>-28.889252709235588</c:v>
                </c:pt>
                <c:pt idx="309">
                  <c:v>-29.114136129250248</c:v>
                </c:pt>
                <c:pt idx="310">
                  <c:v>-29.303358069975356</c:v>
                </c:pt>
                <c:pt idx="311">
                  <c:v>-29.456719901574111</c:v>
                </c:pt>
                <c:pt idx="312">
                  <c:v>-29.574067409460095</c:v>
                </c:pt>
                <c:pt idx="313">
                  <c:v>-29.655290820891739</c:v>
                </c:pt>
                <c:pt idx="314">
                  <c:v>-29.700324775220587</c:v>
                </c:pt>
                <c:pt idx="315">
                  <c:v>-29.709148238641969</c:v>
                </c:pt>
                <c:pt idx="316">
                  <c:v>-29.681784364368525</c:v>
                </c:pt>
                <c:pt idx="317">
                  <c:v>-29.618300299205039</c:v>
                </c:pt>
                <c:pt idx="318">
                  <c:v>-29.518806937566318</c:v>
                </c:pt>
                <c:pt idx="319">
                  <c:v>-29.383458624027</c:v>
                </c:pt>
                <c:pt idx="320">
                  <c:v>-29.212452805545084</c:v>
                </c:pt>
                <c:pt idx="321">
                  <c:v>-29.006029634538763</c:v>
                </c:pt>
                <c:pt idx="322">
                  <c:v>-28.764471524037543</c:v>
                </c:pt>
                <c:pt idx="323">
                  <c:v>-28.488102656159537</c:v>
                </c:pt>
                <c:pt idx="324">
                  <c:v>-28.177288445195614</c:v>
                </c:pt>
                <c:pt idx="325">
                  <c:v>-27.832434956606797</c:v>
                </c:pt>
                <c:pt idx="326">
                  <c:v>-27.453988283255963</c:v>
                </c:pt>
                <c:pt idx="327">
                  <c:v>-27.042433880218592</c:v>
                </c:pt>
                <c:pt idx="328">
                  <c:v>-26.598295859518881</c:v>
                </c:pt>
                <c:pt idx="329">
                  <c:v>-26.12213624615503</c:v>
                </c:pt>
                <c:pt idx="330">
                  <c:v>-25.614554196774709</c:v>
                </c:pt>
                <c:pt idx="331">
                  <c:v>-25.076185182366903</c:v>
                </c:pt>
                <c:pt idx="332">
                  <c:v>-24.507700136333458</c:v>
                </c:pt>
                <c:pt idx="333">
                  <c:v>-23.909804569296536</c:v>
                </c:pt>
                <c:pt idx="334">
                  <c:v>-23.283237651995279</c:v>
                </c:pt>
                <c:pt idx="335">
                  <c:v>-22.628771267612159</c:v>
                </c:pt>
                <c:pt idx="336">
                  <c:v>-21.947209034856307</c:v>
                </c:pt>
                <c:pt idx="337">
                  <c:v>-21.239385303122688</c:v>
                </c:pt>
                <c:pt idx="338">
                  <c:v>-20.506164121024195</c:v>
                </c:pt>
                <c:pt idx="339">
                  <c:v>-19.748438179581605</c:v>
                </c:pt>
                <c:pt idx="340">
                  <c:v>-18.967127731335385</c:v>
                </c:pt>
                <c:pt idx="341">
                  <c:v>-18.163179486627143</c:v>
                </c:pt>
                <c:pt idx="342">
                  <c:v>-17.337565488273757</c:v>
                </c:pt>
                <c:pt idx="343">
                  <c:v>-16.491281965843239</c:v>
                </c:pt>
                <c:pt idx="344">
                  <c:v>-15.625348170714329</c:v>
                </c:pt>
                <c:pt idx="345">
                  <c:v>-14.740805193084185</c:v>
                </c:pt>
                <c:pt idx="346">
                  <c:v>-13.838714762068639</c:v>
                </c:pt>
                <c:pt idx="347">
                  <c:v>-12.920158030013821</c:v>
                </c:pt>
                <c:pt idx="348">
                  <c:v>-11.986234342121408</c:v>
                </c:pt>
                <c:pt idx="349">
                  <c:v>-11.038059992469936</c:v>
                </c:pt>
                <c:pt idx="350">
                  <c:v>-10.07676696749138</c:v>
                </c:pt>
                <c:pt idx="351">
                  <c:v>-9.1035016779475839</c:v>
                </c:pt>
                <c:pt idx="352">
                  <c:v>-8.1194236804323197</c:v>
                </c:pt>
                <c:pt idx="353">
                  <c:v>-7.1257043894047705</c:v>
                </c:pt>
                <c:pt idx="354">
                  <c:v>-6.1235257807515238</c:v>
                </c:pt>
                <c:pt idx="355">
                  <c:v>-5.1140790878526845</c:v>
                </c:pt>
                <c:pt idx="356">
                  <c:v>-4.0985634911199309</c:v>
                </c:pt>
                <c:pt idx="357">
                  <c:v>-3.0781848019599209</c:v>
                </c:pt>
                <c:pt idx="358">
                  <c:v>-2.0541541421086027</c:v>
                </c:pt>
                <c:pt idx="359">
                  <c:v>-1.0276866192713554</c:v>
                </c:pt>
                <c:pt idx="360">
                  <c:v>3.8481912968679755E-14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DF-4D69-935A-718607BD35D6}"/>
            </c:ext>
          </c:extLst>
        </c:ser>
        <c:ser>
          <c:idx val="1"/>
          <c:order val="1"/>
          <c:tx>
            <c:v>AAY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Hoja1!$L$11:$L$371</c:f>
              <c:numCache>
                <c:formatCode>General</c:formatCode>
                <c:ptCount val="361"/>
                <c:pt idx="0">
                  <c:v>314.10000000000002</c:v>
                </c:pt>
                <c:pt idx="1">
                  <c:v>314.05216104862257</c:v>
                </c:pt>
                <c:pt idx="2">
                  <c:v>313.90865876669801</c:v>
                </c:pt>
                <c:pt idx="3">
                  <c:v>313.66953686641165</c:v>
                </c:pt>
                <c:pt idx="4">
                  <c:v>313.33486818661078</c:v>
                </c:pt>
                <c:pt idx="5">
                  <c:v>312.90475467061731</c:v>
                </c:pt>
                <c:pt idx="6">
                  <c:v>312.37932733517465</c:v>
                </c:pt>
                <c:pt idx="7">
                  <c:v>311.75874623053926</c:v>
                </c:pt>
                <c:pt idx="8">
                  <c:v>311.04320039172728</c:v>
                </c:pt>
                <c:pt idx="9">
                  <c:v>310.23290778093281</c:v>
                </c:pt>
                <c:pt idx="10">
                  <c:v>309.32811522113451</c:v>
                </c:pt>
                <c:pt idx="11">
                  <c:v>308.32909832091133</c:v>
                </c:pt>
                <c:pt idx="12">
                  <c:v>307.23616139048841</c:v>
                </c:pt>
                <c:pt idx="13">
                  <c:v>306.04963734904243</c:v>
                </c:pt>
                <c:pt idx="14">
                  <c:v>304.76988762329051</c:v>
                </c:pt>
                <c:pt idx="15">
                  <c:v>303.3973020373964</c:v>
                </c:pt>
                <c:pt idx="16">
                  <c:v>301.93229869422606</c:v>
                </c:pt>
                <c:pt idx="17">
                  <c:v>300.37532384798942</c:v>
                </c:pt>
                <c:pt idx="18">
                  <c:v>298.72685176830777</c:v>
                </c:pt>
                <c:pt idx="19">
                  <c:v>296.98738459574543</c:v>
                </c:pt>
                <c:pt idx="20">
                  <c:v>295.15745218885377</c:v>
                </c:pt>
                <c:pt idx="21">
                  <c:v>293.2376119627711</c:v>
                </c:pt>
                <c:pt idx="22">
                  <c:v>291.22844871942794</c:v>
                </c:pt>
                <c:pt idx="23">
                  <c:v>289.13057446941156</c:v>
                </c:pt>
                <c:pt idx="24">
                  <c:v>286.94462824554103</c:v>
                </c:pt>
                <c:pt idx="25">
                  <c:v>284.67127590821178</c:v>
                </c:pt>
                <c:pt idx="26">
                  <c:v>282.31120994256833</c:v>
                </c:pt>
                <c:pt idx="27">
                  <c:v>279.86514924756631</c:v>
                </c:pt>
                <c:pt idx="28">
                  <c:v>277.33383891698901</c:v>
                </c:pt>
                <c:pt idx="29">
                  <c:v>274.71805001248424</c:v>
                </c:pt>
                <c:pt idx="30">
                  <c:v>272.01857932869223</c:v>
                </c:pt>
                <c:pt idx="31">
                  <c:v>269.23624915053347</c:v>
                </c:pt>
                <c:pt idx="32">
                  <c:v>266.37190700273339</c:v>
                </c:pt>
                <c:pt idx="33">
                  <c:v>263.42642539165769</c:v>
                </c:pt>
                <c:pt idx="34">
                  <c:v>260.4007015395386</c:v>
                </c:pt>
                <c:pt idx="35">
                  <c:v>257.29565711117232</c:v>
                </c:pt>
                <c:pt idx="36">
                  <c:v>254.11223793317106</c:v>
                </c:pt>
                <c:pt idx="37">
                  <c:v>250.85141370585467</c:v>
                </c:pt>
                <c:pt idx="38">
                  <c:v>247.5141777078714</c:v>
                </c:pt>
                <c:pt idx="39">
                  <c:v>244.10154649363457</c:v>
                </c:pt>
                <c:pt idx="40">
                  <c:v>240.614559583671</c:v>
                </c:pt>
                <c:pt idx="41">
                  <c:v>237.05427914797272</c:v>
                </c:pt>
                <c:pt idx="42">
                  <c:v>233.42178968244954</c:v>
                </c:pt>
                <c:pt idx="43">
                  <c:v>229.71819767858153</c:v>
                </c:pt>
                <c:pt idx="44">
                  <c:v>225.94463128637034</c:v>
                </c:pt>
                <c:pt idx="45">
                  <c:v>222.1022399706946</c:v>
                </c:pt>
                <c:pt idx="46">
                  <c:v>218.1921941611711</c:v>
                </c:pt>
                <c:pt idx="47">
                  <c:v>214.21568489563077</c:v>
                </c:pt>
                <c:pt idx="48">
                  <c:v>210.17392345731736</c:v>
                </c:pt>
                <c:pt idx="49">
                  <c:v>206.06814100591839</c:v>
                </c:pt>
                <c:pt idx="50">
                  <c:v>201.89958820254202</c:v>
                </c:pt>
                <c:pt idx="51">
                  <c:v>197.66953482875394</c:v>
                </c:pt>
                <c:pt idx="52">
                  <c:v>193.37926939978922</c:v>
                </c:pt>
                <c:pt idx="53">
                  <c:v>189.03009877205844</c:v>
                </c:pt>
                <c:pt idx="54">
                  <c:v>184.62334774506579</c:v>
                </c:pt>
                <c:pt idx="55">
                  <c:v>180.16035865786358</c:v>
                </c:pt>
                <c:pt idx="56">
                  <c:v>175.6424909801616</c:v>
                </c:pt>
                <c:pt idx="57">
                  <c:v>171.07112089822004</c:v>
                </c:pt>
                <c:pt idx="58">
                  <c:v>166.44764089564964</c:v>
                </c:pt>
                <c:pt idx="59">
                  <c:v>161.77345932924811</c:v>
                </c:pt>
                <c:pt idx="60">
                  <c:v>157.05000000000007</c:v>
                </c:pt>
                <c:pt idx="61">
                  <c:v>152.27870171937451</c:v>
                </c:pt>
                <c:pt idx="62">
                  <c:v>147.46101787104831</c:v>
                </c:pt>
                <c:pt idx="63">
                  <c:v>142.59841596819166</c:v>
                </c:pt>
                <c:pt idx="64">
                  <c:v>137.69237720644924</c:v>
                </c:pt>
                <c:pt idx="65">
                  <c:v>132.7443960127537</c:v>
                </c:pt>
                <c:pt idx="66">
                  <c:v>127.75597959010885</c:v>
                </c:pt>
                <c:pt idx="67">
                  <c:v>122.72864745848095</c:v>
                </c:pt>
                <c:pt idx="68">
                  <c:v>117.66393099193796</c:v>
                </c:pt>
                <c:pt idx="69">
                  <c:v>112.56337295217884</c:v>
                </c:pt>
                <c:pt idx="70">
                  <c:v>107.42852701859259</c:v>
                </c:pt>
                <c:pt idx="71">
                  <c:v>102.26095731499294</c:v>
                </c:pt>
                <c:pt idx="72">
                  <c:v>97.062237933170991</c:v>
                </c:pt>
                <c:pt idx="73">
                  <c:v>91.833952453411655</c:v>
                </c:pt>
                <c:pt idx="74">
                  <c:v>86.577693462119427</c:v>
                </c:pt>
                <c:pt idx="75">
                  <c:v>81.295062066701774</c:v>
                </c:pt>
                <c:pt idx="76">
                  <c:v>75.987667407855696</c:v>
                </c:pt>
                <c:pt idx="77">
                  <c:v>70.657126169407974</c:v>
                </c:pt>
                <c:pt idx="78">
                  <c:v>65.305062085858239</c:v>
                </c:pt>
                <c:pt idx="79">
                  <c:v>59.93310544777276</c:v>
                </c:pt>
                <c:pt idx="80">
                  <c:v>54.54289260518285</c:v>
                </c:pt>
                <c:pt idx="81">
                  <c:v>49.13606546913654</c:v>
                </c:pt>
                <c:pt idx="82">
                  <c:v>43.714271011556626</c:v>
                </c:pt>
                <c:pt idx="83">
                  <c:v>38.279160763556831</c:v>
                </c:pt>
                <c:pt idx="84">
                  <c:v>32.832390312369952</c:v>
                </c:pt>
                <c:pt idx="85">
                  <c:v>27.375618797039426</c:v>
                </c:pt>
                <c:pt idx="86">
                  <c:v>21.910508403029809</c:v>
                </c:pt>
                <c:pt idx="87">
                  <c:v>16.438723855908702</c:v>
                </c:pt>
                <c:pt idx="88">
                  <c:v>10.96193191425559</c:v>
                </c:pt>
                <c:pt idx="89">
                  <c:v>5.4818008619507097</c:v>
                </c:pt>
                <c:pt idx="90">
                  <c:v>1.9240956484339877E-14</c:v>
                </c:pt>
                <c:pt idx="91">
                  <c:v>-5.4818008619507408</c:v>
                </c:pt>
                <c:pt idx="92">
                  <c:v>-10.961931914255482</c:v>
                </c:pt>
                <c:pt idx="93">
                  <c:v>-16.438723855908592</c:v>
                </c:pt>
                <c:pt idx="94">
                  <c:v>-21.910508403029766</c:v>
                </c:pt>
                <c:pt idx="95">
                  <c:v>-27.375618797039454</c:v>
                </c:pt>
                <c:pt idx="96">
                  <c:v>-32.832390312369917</c:v>
                </c:pt>
                <c:pt idx="97">
                  <c:v>-38.279160763556789</c:v>
                </c:pt>
                <c:pt idx="98">
                  <c:v>-43.714271011556534</c:v>
                </c:pt>
                <c:pt idx="99">
                  <c:v>-49.136065469136568</c:v>
                </c:pt>
                <c:pt idx="100">
                  <c:v>-54.542892605182807</c:v>
                </c:pt>
                <c:pt idx="101">
                  <c:v>-59.933105447772725</c:v>
                </c:pt>
                <c:pt idx="102">
                  <c:v>-65.30506208585814</c:v>
                </c:pt>
                <c:pt idx="103">
                  <c:v>-70.657126169407931</c:v>
                </c:pt>
                <c:pt idx="104">
                  <c:v>-75.987667407855668</c:v>
                </c:pt>
                <c:pt idx="105">
                  <c:v>-81.295062066701803</c:v>
                </c:pt>
                <c:pt idx="106">
                  <c:v>-86.577693462119413</c:v>
                </c:pt>
                <c:pt idx="107">
                  <c:v>-91.833952453411598</c:v>
                </c:pt>
                <c:pt idx="108">
                  <c:v>-97.062237933170962</c:v>
                </c:pt>
                <c:pt idx="109">
                  <c:v>-102.26095731499285</c:v>
                </c:pt>
                <c:pt idx="110">
                  <c:v>-107.42852701859258</c:v>
                </c:pt>
                <c:pt idx="111">
                  <c:v>-112.5633729521788</c:v>
                </c:pt>
                <c:pt idx="112">
                  <c:v>-117.66393099193799</c:v>
                </c:pt>
                <c:pt idx="113">
                  <c:v>-122.72864745848084</c:v>
                </c:pt>
                <c:pt idx="114">
                  <c:v>-127.75597959010879</c:v>
                </c:pt>
                <c:pt idx="115">
                  <c:v>-132.74439601275364</c:v>
                </c:pt>
                <c:pt idx="116">
                  <c:v>-137.69237720644924</c:v>
                </c:pt>
                <c:pt idx="117">
                  <c:v>-142.59841596819163</c:v>
                </c:pt>
                <c:pt idx="118">
                  <c:v>-147.46101787104826</c:v>
                </c:pt>
                <c:pt idx="119">
                  <c:v>-152.27870171937445</c:v>
                </c:pt>
                <c:pt idx="120">
                  <c:v>-157.04999999999993</c:v>
                </c:pt>
                <c:pt idx="121">
                  <c:v>-161.77345932924806</c:v>
                </c:pt>
                <c:pt idx="122">
                  <c:v>-166.44764089564964</c:v>
                </c:pt>
                <c:pt idx="123">
                  <c:v>-171.07112089822002</c:v>
                </c:pt>
                <c:pt idx="124">
                  <c:v>-175.64249098016151</c:v>
                </c:pt>
                <c:pt idx="125">
                  <c:v>-180.16035865786355</c:v>
                </c:pt>
                <c:pt idx="126">
                  <c:v>-184.62334774506579</c:v>
                </c:pt>
                <c:pt idx="127">
                  <c:v>-189.03009877205844</c:v>
                </c:pt>
                <c:pt idx="128">
                  <c:v>-193.37926939978922</c:v>
                </c:pt>
                <c:pt idx="129">
                  <c:v>-197.66953482875388</c:v>
                </c:pt>
                <c:pt idx="130">
                  <c:v>-201.89958820254202</c:v>
                </c:pt>
                <c:pt idx="131">
                  <c:v>-206.06814100591842</c:v>
                </c:pt>
                <c:pt idx="132">
                  <c:v>-210.17392345731736</c:v>
                </c:pt>
                <c:pt idx="133">
                  <c:v>-214.21568489563074</c:v>
                </c:pt>
                <c:pt idx="134">
                  <c:v>-218.19219416117099</c:v>
                </c:pt>
                <c:pt idx="135">
                  <c:v>-222.1022399706946</c:v>
                </c:pt>
                <c:pt idx="136">
                  <c:v>-225.94463128637034</c:v>
                </c:pt>
                <c:pt idx="137">
                  <c:v>-229.71819767858148</c:v>
                </c:pt>
                <c:pt idx="138">
                  <c:v>-233.42178968244949</c:v>
                </c:pt>
                <c:pt idx="139">
                  <c:v>-237.05427914797272</c:v>
                </c:pt>
                <c:pt idx="140">
                  <c:v>-240.614559583671</c:v>
                </c:pt>
                <c:pt idx="141">
                  <c:v>-244.10154649363452</c:v>
                </c:pt>
                <c:pt idx="142">
                  <c:v>-247.51417770787137</c:v>
                </c:pt>
                <c:pt idx="143">
                  <c:v>-250.85141370585475</c:v>
                </c:pt>
                <c:pt idx="144">
                  <c:v>-254.11223793317103</c:v>
                </c:pt>
                <c:pt idx="145">
                  <c:v>-257.2956571111722</c:v>
                </c:pt>
                <c:pt idx="146">
                  <c:v>-260.4007015395386</c:v>
                </c:pt>
                <c:pt idx="147">
                  <c:v>-263.42642539165769</c:v>
                </c:pt>
                <c:pt idx="148">
                  <c:v>-266.37190700273339</c:v>
                </c:pt>
                <c:pt idx="149">
                  <c:v>-269.23624915053347</c:v>
                </c:pt>
                <c:pt idx="150">
                  <c:v>-272.01857932869223</c:v>
                </c:pt>
                <c:pt idx="151">
                  <c:v>-274.71805001248424</c:v>
                </c:pt>
                <c:pt idx="152">
                  <c:v>-277.33383891698895</c:v>
                </c:pt>
                <c:pt idx="153">
                  <c:v>-279.86514924756631</c:v>
                </c:pt>
                <c:pt idx="154">
                  <c:v>-282.31120994256833</c:v>
                </c:pt>
                <c:pt idx="155">
                  <c:v>-284.67127590821178</c:v>
                </c:pt>
                <c:pt idx="156">
                  <c:v>-286.94462824554097</c:v>
                </c:pt>
                <c:pt idx="157">
                  <c:v>-289.1305744694115</c:v>
                </c:pt>
                <c:pt idx="158">
                  <c:v>-291.22844871942794</c:v>
                </c:pt>
                <c:pt idx="159">
                  <c:v>-293.2376119627711</c:v>
                </c:pt>
                <c:pt idx="160">
                  <c:v>-295.15745218885377</c:v>
                </c:pt>
                <c:pt idx="161">
                  <c:v>-296.98738459574537</c:v>
                </c:pt>
                <c:pt idx="162">
                  <c:v>-298.72685176830777</c:v>
                </c:pt>
                <c:pt idx="163">
                  <c:v>-300.37532384798942</c:v>
                </c:pt>
                <c:pt idx="164">
                  <c:v>-301.93229869422595</c:v>
                </c:pt>
                <c:pt idx="165">
                  <c:v>-303.39730203739634</c:v>
                </c:pt>
                <c:pt idx="166">
                  <c:v>-304.76988762329051</c:v>
                </c:pt>
                <c:pt idx="167">
                  <c:v>-306.04963734904243</c:v>
                </c:pt>
                <c:pt idx="168">
                  <c:v>-307.23616139048841</c:v>
                </c:pt>
                <c:pt idx="169">
                  <c:v>-308.32909832091133</c:v>
                </c:pt>
                <c:pt idx="170">
                  <c:v>-309.32811522113451</c:v>
                </c:pt>
                <c:pt idx="171">
                  <c:v>-310.23290778093275</c:v>
                </c:pt>
                <c:pt idx="172">
                  <c:v>-311.04320039172723</c:v>
                </c:pt>
                <c:pt idx="173">
                  <c:v>-311.75874623053926</c:v>
                </c:pt>
                <c:pt idx="174">
                  <c:v>-312.37932733517465</c:v>
                </c:pt>
                <c:pt idx="175">
                  <c:v>-312.90475467061731</c:v>
                </c:pt>
                <c:pt idx="176">
                  <c:v>-313.33486818661078</c:v>
                </c:pt>
                <c:pt idx="177">
                  <c:v>-313.66953686641165</c:v>
                </c:pt>
                <c:pt idx="178">
                  <c:v>-313.90865876669801</c:v>
                </c:pt>
                <c:pt idx="179">
                  <c:v>-314.05216104862257</c:v>
                </c:pt>
                <c:pt idx="180">
                  <c:v>-314.10000000000002</c:v>
                </c:pt>
                <c:pt idx="181">
                  <c:v>-314.05216104862257</c:v>
                </c:pt>
                <c:pt idx="182">
                  <c:v>-313.90865876669801</c:v>
                </c:pt>
                <c:pt idx="183">
                  <c:v>-313.66953686641165</c:v>
                </c:pt>
                <c:pt idx="184">
                  <c:v>-313.33486818661078</c:v>
                </c:pt>
                <c:pt idx="185">
                  <c:v>-312.90475467061731</c:v>
                </c:pt>
                <c:pt idx="186">
                  <c:v>-312.37932733517476</c:v>
                </c:pt>
                <c:pt idx="187">
                  <c:v>-311.75874623053926</c:v>
                </c:pt>
                <c:pt idx="188">
                  <c:v>-311.04320039172723</c:v>
                </c:pt>
                <c:pt idx="189">
                  <c:v>-310.23290778093281</c:v>
                </c:pt>
                <c:pt idx="190">
                  <c:v>-309.32811522113451</c:v>
                </c:pt>
                <c:pt idx="191">
                  <c:v>-308.32909832091133</c:v>
                </c:pt>
                <c:pt idx="192">
                  <c:v>-307.23616139048841</c:v>
                </c:pt>
                <c:pt idx="193">
                  <c:v>-306.04963734904243</c:v>
                </c:pt>
                <c:pt idx="194">
                  <c:v>-304.76988762329051</c:v>
                </c:pt>
                <c:pt idx="195">
                  <c:v>-303.3973020373964</c:v>
                </c:pt>
                <c:pt idx="196">
                  <c:v>-301.93229869422606</c:v>
                </c:pt>
                <c:pt idx="197">
                  <c:v>-300.37532384798953</c:v>
                </c:pt>
                <c:pt idx="198">
                  <c:v>-298.72685176830777</c:v>
                </c:pt>
                <c:pt idx="199">
                  <c:v>-296.98738459574537</c:v>
                </c:pt>
                <c:pt idx="200">
                  <c:v>-295.15745218885377</c:v>
                </c:pt>
                <c:pt idx="201">
                  <c:v>-293.2376119627711</c:v>
                </c:pt>
                <c:pt idx="202">
                  <c:v>-291.22844871942794</c:v>
                </c:pt>
                <c:pt idx="203">
                  <c:v>-289.13057446941156</c:v>
                </c:pt>
                <c:pt idx="204">
                  <c:v>-286.94462824554108</c:v>
                </c:pt>
                <c:pt idx="205">
                  <c:v>-284.67127590821184</c:v>
                </c:pt>
                <c:pt idx="206">
                  <c:v>-282.31120994256833</c:v>
                </c:pt>
                <c:pt idx="207">
                  <c:v>-279.86514924756636</c:v>
                </c:pt>
                <c:pt idx="208">
                  <c:v>-277.33383891698895</c:v>
                </c:pt>
                <c:pt idx="209">
                  <c:v>-274.71805001248424</c:v>
                </c:pt>
                <c:pt idx="210">
                  <c:v>-272.01857932869217</c:v>
                </c:pt>
                <c:pt idx="211">
                  <c:v>-269.23624915053347</c:v>
                </c:pt>
                <c:pt idx="212">
                  <c:v>-266.37190700273345</c:v>
                </c:pt>
                <c:pt idx="213">
                  <c:v>-263.42642539165769</c:v>
                </c:pt>
                <c:pt idx="214">
                  <c:v>-260.40070153953866</c:v>
                </c:pt>
                <c:pt idx="215">
                  <c:v>-257.29565711117237</c:v>
                </c:pt>
                <c:pt idx="216">
                  <c:v>-254.11223793317106</c:v>
                </c:pt>
                <c:pt idx="217">
                  <c:v>-250.85141370585481</c:v>
                </c:pt>
                <c:pt idx="218">
                  <c:v>-247.51417770787148</c:v>
                </c:pt>
                <c:pt idx="219">
                  <c:v>-244.10154649363452</c:v>
                </c:pt>
                <c:pt idx="220">
                  <c:v>-240.614559583671</c:v>
                </c:pt>
                <c:pt idx="221">
                  <c:v>-237.05427914797269</c:v>
                </c:pt>
                <c:pt idx="222">
                  <c:v>-233.42178968244951</c:v>
                </c:pt>
                <c:pt idx="223">
                  <c:v>-229.71819767858153</c:v>
                </c:pt>
                <c:pt idx="224">
                  <c:v>-225.94463128637028</c:v>
                </c:pt>
                <c:pt idx="225">
                  <c:v>-222.10223997069463</c:v>
                </c:pt>
                <c:pt idx="226">
                  <c:v>-218.19219416117119</c:v>
                </c:pt>
                <c:pt idx="227">
                  <c:v>-214.21568489563091</c:v>
                </c:pt>
                <c:pt idx="228">
                  <c:v>-210.17392345731741</c:v>
                </c:pt>
                <c:pt idx="229">
                  <c:v>-206.06814100591848</c:v>
                </c:pt>
                <c:pt idx="230">
                  <c:v>-201.89958820254202</c:v>
                </c:pt>
                <c:pt idx="231">
                  <c:v>-197.66953482875385</c:v>
                </c:pt>
                <c:pt idx="232">
                  <c:v>-193.37926939978922</c:v>
                </c:pt>
                <c:pt idx="233">
                  <c:v>-189.03009877205835</c:v>
                </c:pt>
                <c:pt idx="234">
                  <c:v>-184.62334774506584</c:v>
                </c:pt>
                <c:pt idx="235">
                  <c:v>-180.1603586578637</c:v>
                </c:pt>
                <c:pt idx="236">
                  <c:v>-175.64249098016177</c:v>
                </c:pt>
                <c:pt idx="237">
                  <c:v>-171.07112089821996</c:v>
                </c:pt>
                <c:pt idx="238">
                  <c:v>-166.44764089564967</c:v>
                </c:pt>
                <c:pt idx="239">
                  <c:v>-161.77345932924811</c:v>
                </c:pt>
                <c:pt idx="240">
                  <c:v>-157.05000000000015</c:v>
                </c:pt>
                <c:pt idx="241">
                  <c:v>-152.27870171937437</c:v>
                </c:pt>
                <c:pt idx="242">
                  <c:v>-147.46101787104831</c:v>
                </c:pt>
                <c:pt idx="243">
                  <c:v>-142.59841596819166</c:v>
                </c:pt>
                <c:pt idx="244">
                  <c:v>-137.69237720644932</c:v>
                </c:pt>
                <c:pt idx="245">
                  <c:v>-132.74439601275387</c:v>
                </c:pt>
                <c:pt idx="246">
                  <c:v>-127.75597959010882</c:v>
                </c:pt>
                <c:pt idx="247">
                  <c:v>-122.72864745848089</c:v>
                </c:pt>
                <c:pt idx="248">
                  <c:v>-117.66393099193806</c:v>
                </c:pt>
                <c:pt idx="249">
                  <c:v>-112.56337295217897</c:v>
                </c:pt>
                <c:pt idx="250">
                  <c:v>-107.42852701859276</c:v>
                </c:pt>
                <c:pt idx="251">
                  <c:v>-102.26095731499292</c:v>
                </c:pt>
                <c:pt idx="252">
                  <c:v>-97.062237933171033</c:v>
                </c:pt>
                <c:pt idx="253">
                  <c:v>-91.833952453411726</c:v>
                </c:pt>
                <c:pt idx="254">
                  <c:v>-86.577693462119342</c:v>
                </c:pt>
                <c:pt idx="255">
                  <c:v>-81.295062066701732</c:v>
                </c:pt>
                <c:pt idx="256">
                  <c:v>-75.987667407855668</c:v>
                </c:pt>
                <c:pt idx="257">
                  <c:v>-70.657126169408087</c:v>
                </c:pt>
                <c:pt idx="258">
                  <c:v>-65.305062085858353</c:v>
                </c:pt>
                <c:pt idx="259">
                  <c:v>-59.933105447772945</c:v>
                </c:pt>
                <c:pt idx="260">
                  <c:v>-54.542892605182807</c:v>
                </c:pt>
                <c:pt idx="261">
                  <c:v>-49.136065469136561</c:v>
                </c:pt>
                <c:pt idx="262">
                  <c:v>-43.714271011556406</c:v>
                </c:pt>
                <c:pt idx="263">
                  <c:v>-38.279160763556725</c:v>
                </c:pt>
                <c:pt idx="264">
                  <c:v>-32.832390312369924</c:v>
                </c:pt>
                <c:pt idx="265">
                  <c:v>-27.375618797039461</c:v>
                </c:pt>
                <c:pt idx="266">
                  <c:v>-21.910508403029844</c:v>
                </c:pt>
                <c:pt idx="267">
                  <c:v>-16.438723855908808</c:v>
                </c:pt>
                <c:pt idx="268">
                  <c:v>-10.961931914255768</c:v>
                </c:pt>
                <c:pt idx="269">
                  <c:v>-5.4818008619507452</c:v>
                </c:pt>
                <c:pt idx="270">
                  <c:v>-5.7722869453019632E-14</c:v>
                </c:pt>
                <c:pt idx="271">
                  <c:v>5.4818008619506315</c:v>
                </c:pt>
                <c:pt idx="272">
                  <c:v>10.961931914255654</c:v>
                </c:pt>
                <c:pt idx="273">
                  <c:v>16.438723855908695</c:v>
                </c:pt>
                <c:pt idx="274">
                  <c:v>21.910508403029734</c:v>
                </c:pt>
                <c:pt idx="275">
                  <c:v>27.375618797039344</c:v>
                </c:pt>
                <c:pt idx="276">
                  <c:v>32.832390312369803</c:v>
                </c:pt>
                <c:pt idx="277">
                  <c:v>38.279160763556888</c:v>
                </c:pt>
                <c:pt idx="278">
                  <c:v>43.714271011556555</c:v>
                </c:pt>
                <c:pt idx="279">
                  <c:v>49.136065469136447</c:v>
                </c:pt>
                <c:pt idx="280">
                  <c:v>54.542892605182701</c:v>
                </c:pt>
                <c:pt idx="281">
                  <c:v>59.933105447772547</c:v>
                </c:pt>
                <c:pt idx="282">
                  <c:v>65.305062085857983</c:v>
                </c:pt>
                <c:pt idx="283">
                  <c:v>70.657126169407988</c:v>
                </c:pt>
                <c:pt idx="284">
                  <c:v>75.987667407855554</c:v>
                </c:pt>
                <c:pt idx="285">
                  <c:v>81.295062066701888</c:v>
                </c:pt>
                <c:pt idx="286">
                  <c:v>86.577693462119512</c:v>
                </c:pt>
                <c:pt idx="287">
                  <c:v>91.833952453411598</c:v>
                </c:pt>
                <c:pt idx="288">
                  <c:v>97.062237933170906</c:v>
                </c:pt>
                <c:pt idx="289">
                  <c:v>102.26095731499281</c:v>
                </c:pt>
                <c:pt idx="290">
                  <c:v>107.42852701859236</c:v>
                </c:pt>
                <c:pt idx="291">
                  <c:v>112.5633729521786</c:v>
                </c:pt>
                <c:pt idx="292">
                  <c:v>117.66393099193796</c:v>
                </c:pt>
                <c:pt idx="293">
                  <c:v>122.72864745848082</c:v>
                </c:pt>
                <c:pt idx="294">
                  <c:v>127.75597959010896</c:v>
                </c:pt>
                <c:pt idx="295">
                  <c:v>132.74439601275375</c:v>
                </c:pt>
                <c:pt idx="296">
                  <c:v>137.69237720644924</c:v>
                </c:pt>
                <c:pt idx="297">
                  <c:v>142.5984159681916</c:v>
                </c:pt>
                <c:pt idx="298">
                  <c:v>147.46101787104823</c:v>
                </c:pt>
                <c:pt idx="299">
                  <c:v>152.27870171937428</c:v>
                </c:pt>
                <c:pt idx="300">
                  <c:v>157.05000000000007</c:v>
                </c:pt>
                <c:pt idx="301">
                  <c:v>161.773459329248</c:v>
                </c:pt>
                <c:pt idx="302">
                  <c:v>166.44764089564961</c:v>
                </c:pt>
                <c:pt idx="303">
                  <c:v>171.0711208982199</c:v>
                </c:pt>
                <c:pt idx="304">
                  <c:v>175.64249098016137</c:v>
                </c:pt>
                <c:pt idx="305">
                  <c:v>180.16035865786358</c:v>
                </c:pt>
                <c:pt idx="306">
                  <c:v>184.62334774506576</c:v>
                </c:pt>
                <c:pt idx="307">
                  <c:v>189.03009877205824</c:v>
                </c:pt>
                <c:pt idx="308">
                  <c:v>193.37926939978934</c:v>
                </c:pt>
                <c:pt idx="309">
                  <c:v>197.66953482875394</c:v>
                </c:pt>
                <c:pt idx="310">
                  <c:v>201.89958820254193</c:v>
                </c:pt>
                <c:pt idx="311">
                  <c:v>206.06814100591828</c:v>
                </c:pt>
                <c:pt idx="312">
                  <c:v>210.17392345731724</c:v>
                </c:pt>
                <c:pt idx="313">
                  <c:v>214.21568489563066</c:v>
                </c:pt>
                <c:pt idx="314">
                  <c:v>218.19219416117082</c:v>
                </c:pt>
                <c:pt idx="315">
                  <c:v>222.10223997069451</c:v>
                </c:pt>
                <c:pt idx="316">
                  <c:v>225.94463128637022</c:v>
                </c:pt>
                <c:pt idx="317">
                  <c:v>229.71819767858156</c:v>
                </c:pt>
                <c:pt idx="318">
                  <c:v>233.42178968244951</c:v>
                </c:pt>
                <c:pt idx="319">
                  <c:v>237.05427914797269</c:v>
                </c:pt>
                <c:pt idx="320">
                  <c:v>240.614559583671</c:v>
                </c:pt>
                <c:pt idx="321">
                  <c:v>244.10154649363449</c:v>
                </c:pt>
                <c:pt idx="322">
                  <c:v>247.51417770787126</c:v>
                </c:pt>
                <c:pt idx="323">
                  <c:v>250.85141370585467</c:v>
                </c:pt>
                <c:pt idx="324">
                  <c:v>254.11223793317103</c:v>
                </c:pt>
                <c:pt idx="325">
                  <c:v>257.2956571111722</c:v>
                </c:pt>
                <c:pt idx="326">
                  <c:v>260.40070153953855</c:v>
                </c:pt>
                <c:pt idx="327">
                  <c:v>263.42642539165769</c:v>
                </c:pt>
                <c:pt idx="328">
                  <c:v>266.37190700273322</c:v>
                </c:pt>
                <c:pt idx="329">
                  <c:v>269.23624915053341</c:v>
                </c:pt>
                <c:pt idx="330">
                  <c:v>272.01857932869211</c:v>
                </c:pt>
                <c:pt idx="331">
                  <c:v>274.71805001248424</c:v>
                </c:pt>
                <c:pt idx="332">
                  <c:v>277.33383891698895</c:v>
                </c:pt>
                <c:pt idx="333">
                  <c:v>279.86514924756631</c:v>
                </c:pt>
                <c:pt idx="334">
                  <c:v>282.31120994256833</c:v>
                </c:pt>
                <c:pt idx="335">
                  <c:v>284.67127590821173</c:v>
                </c:pt>
                <c:pt idx="336">
                  <c:v>286.94462824554108</c:v>
                </c:pt>
                <c:pt idx="337">
                  <c:v>289.13057446941139</c:v>
                </c:pt>
                <c:pt idx="338">
                  <c:v>291.22844871942794</c:v>
                </c:pt>
                <c:pt idx="339">
                  <c:v>293.23761196277104</c:v>
                </c:pt>
                <c:pt idx="340">
                  <c:v>295.15745218885377</c:v>
                </c:pt>
                <c:pt idx="341">
                  <c:v>296.98738459574537</c:v>
                </c:pt>
                <c:pt idx="342">
                  <c:v>298.72685176830777</c:v>
                </c:pt>
                <c:pt idx="343">
                  <c:v>300.37532384798953</c:v>
                </c:pt>
                <c:pt idx="344">
                  <c:v>301.93229869422595</c:v>
                </c:pt>
                <c:pt idx="345">
                  <c:v>303.3973020373964</c:v>
                </c:pt>
                <c:pt idx="346">
                  <c:v>304.76988762329051</c:v>
                </c:pt>
                <c:pt idx="347">
                  <c:v>306.04963734904237</c:v>
                </c:pt>
                <c:pt idx="348">
                  <c:v>307.23616139048841</c:v>
                </c:pt>
                <c:pt idx="349">
                  <c:v>308.32909832091133</c:v>
                </c:pt>
                <c:pt idx="350">
                  <c:v>309.32811522113451</c:v>
                </c:pt>
                <c:pt idx="351">
                  <c:v>310.23290778093275</c:v>
                </c:pt>
                <c:pt idx="352">
                  <c:v>311.04320039172723</c:v>
                </c:pt>
                <c:pt idx="353">
                  <c:v>311.75874623053926</c:v>
                </c:pt>
                <c:pt idx="354">
                  <c:v>312.37932733517465</c:v>
                </c:pt>
                <c:pt idx="355">
                  <c:v>312.90475467061731</c:v>
                </c:pt>
                <c:pt idx="356">
                  <c:v>313.33486818661078</c:v>
                </c:pt>
                <c:pt idx="357">
                  <c:v>313.66953686641165</c:v>
                </c:pt>
                <c:pt idx="358">
                  <c:v>313.90865876669801</c:v>
                </c:pt>
                <c:pt idx="359">
                  <c:v>314.05216104862257</c:v>
                </c:pt>
                <c:pt idx="360">
                  <c:v>314.10000000000002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DF-4D69-935A-718607BD3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53008"/>
        <c:axId val="816052528"/>
      </c:scatterChart>
      <c:valAx>
        <c:axId val="81605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θ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2 (en rad)</a:t>
                </a:r>
              </a:p>
            </c:rich>
          </c:tx>
          <c:layout>
            <c:manualLayout>
              <c:xMode val="edge"/>
              <c:yMode val="edge"/>
              <c:x val="0.41276920956963331"/>
              <c:y val="0.88264846744699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052528"/>
        <c:crosses val="autoZero"/>
        <c:crossBetween val="midCat"/>
      </c:valAx>
      <c:valAx>
        <c:axId val="81605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mm/s^2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05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Aceleración ABA por componentes </a:t>
            </a:r>
          </a:p>
          <a:p>
            <a:pPr>
              <a:defRPr/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(real e imaginario)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Hoja1!$S$11:$S$371</c:f>
              <c:numCache>
                <c:formatCode>General</c:formatCode>
                <c:ptCount val="361"/>
                <c:pt idx="0">
                  <c:v>616.61756250000019</c:v>
                </c:pt>
                <c:pt idx="1">
                  <c:v>616.25183801327103</c:v>
                </c:pt>
                <c:pt idx="2">
                  <c:v>615.15508675657236</c:v>
                </c:pt>
                <c:pt idx="3">
                  <c:v>613.3285749342532</c:v>
                </c:pt>
                <c:pt idx="4">
                  <c:v>610.77441153319353</c:v>
                </c:pt>
                <c:pt idx="5">
                  <c:v>607.49554629234342</c:v>
                </c:pt>
                <c:pt idx="6">
                  <c:v>603.49576686027069</c:v>
                </c:pt>
                <c:pt idx="7">
                  <c:v>598.77969514092183</c:v>
                </c:pt>
                <c:pt idx="8">
                  <c:v>593.35278282787533</c:v>
                </c:pt>
                <c:pt idx="9">
                  <c:v>587.22130612747173</c:v>
                </c:pt>
                <c:pt idx="10">
                  <c:v>580.39235967130298</c:v>
                </c:pt>
                <c:pt idx="11">
                  <c:v>572.87384961868497</c:v>
                </c:pt>
                <c:pt idx="12">
                  <c:v>564.67448594988718</c:v>
                </c:pt>
                <c:pt idx="13">
                  <c:v>555.80377395108496</c:v>
                </c:pt>
                <c:pt idx="14">
                  <c:v>546.2720048922082</c:v>
                </c:pt>
                <c:pt idx="15">
                  <c:v>536.09024589910541</c:v>
                </c:pt>
                <c:pt idx="16">
                  <c:v>525.27032902173539</c:v>
                </c:pt>
                <c:pt idx="17">
                  <c:v>513.82483950040864</c:v>
                </c:pt>
                <c:pt idx="18">
                  <c:v>501.76710323246834</c:v>
                </c:pt>
                <c:pt idx="19">
                  <c:v>489.11117344220196</c:v>
                </c:pt>
                <c:pt idx="20">
                  <c:v>475.87181655723515</c:v>
                </c:pt>
                <c:pt idx="21">
                  <c:v>462.06449729514406</c:v>
                </c:pt>
                <c:pt idx="22">
                  <c:v>447.70536296456947</c:v>
                </c:pt>
                <c:pt idx="23">
                  <c:v>432.81122698573569</c:v>
                </c:pt>
                <c:pt idx="24">
                  <c:v>417.39955163589025</c:v>
                </c:pt>
                <c:pt idx="25">
                  <c:v>401.48843002591656</c:v>
                </c:pt>
                <c:pt idx="26">
                  <c:v>385.09656731510916</c:v>
                </c:pt>
                <c:pt idx="27">
                  <c:v>368.2432611719172</c:v>
                </c:pt>
                <c:pt idx="28">
                  <c:v>350.94838148933445</c:v>
                </c:pt>
                <c:pt idx="29">
                  <c:v>333.23234936452911</c:v>
                </c:pt>
                <c:pt idx="30">
                  <c:v>315.11611535328603</c:v>
                </c:pt>
                <c:pt idx="31">
                  <c:v>296.62113701086696</c:v>
                </c:pt>
                <c:pt idx="32">
                  <c:v>277.76935573198375</c:v>
                </c:pt>
                <c:pt idx="33">
                  <c:v>258.58317290370263</c:v>
                </c:pt>
                <c:pt idx="34">
                  <c:v>239.08542538631247</c:v>
                </c:pt>
                <c:pt idx="35">
                  <c:v>219.29936033840156</c:v>
                </c:pt>
                <c:pt idx="36">
                  <c:v>199.24860940368893</c:v>
                </c:pt>
                <c:pt idx="37">
                  <c:v>178.95716227848519</c:v>
                </c:pt>
                <c:pt idx="38">
                  <c:v>158.44933968002252</c:v>
                </c:pt>
                <c:pt idx="39">
                  <c:v>137.74976573729688</c:v>
                </c:pt>
                <c:pt idx="40">
                  <c:v>116.88333982753792</c:v>
                </c:pt>
                <c:pt idx="41">
                  <c:v>95.875207882853715</c:v>
                </c:pt>
                <c:pt idx="42">
                  <c:v>74.75073319312429</c:v>
                </c:pt>
                <c:pt idx="43">
                  <c:v>53.535466732734733</c:v>
                </c:pt>
                <c:pt idx="44">
                  <c:v>32.255117040253765</c:v>
                </c:pt>
                <c:pt idx="45">
                  <c:v>10.935519681746882</c:v>
                </c:pt>
                <c:pt idx="46">
                  <c:v>-10.39739367009787</c:v>
                </c:pt>
                <c:pt idx="47">
                  <c:v>-31.717626507242016</c:v>
                </c:pt>
                <c:pt idx="48">
                  <c:v>-52.999149072684986</c:v>
                </c:pt>
                <c:pt idx="49">
                  <c:v>-74.215930225160264</c:v>
                </c:pt>
                <c:pt idx="50">
                  <c:v>-95.341969543814969</c:v>
                </c:pt>
                <c:pt idx="51">
                  <c:v>-116.35132963309735</c:v>
                </c:pt>
                <c:pt idx="52">
                  <c:v>-137.21816858664866</c:v>
                </c:pt>
                <c:pt idx="53">
                  <c:v>-157.91677256759706</c:v>
                </c:pt>
                <c:pt idx="54">
                  <c:v>-178.42158846134654</c:v>
                </c:pt>
                <c:pt idx="55">
                  <c:v>-198.70725655565076</c:v>
                </c:pt>
                <c:pt idx="56">
                  <c:v>-218.74864320160933</c:v>
                </c:pt>
                <c:pt idx="57">
                  <c:v>-238.52087340803789</c:v>
                </c:pt>
                <c:pt idx="58">
                  <c:v>-257.99936332071343</c:v>
                </c:pt>
                <c:pt idx="59">
                  <c:v>-277.15985253694799</c:v>
                </c:pt>
                <c:pt idx="60">
                  <c:v>-295.9784362051995</c:v>
                </c:pt>
                <c:pt idx="61">
                  <c:v>-314.43159685863191</c:v>
                </c:pt>
                <c:pt idx="62">
                  <c:v>-332.49623593092474</c:v>
                </c:pt>
                <c:pt idx="63">
                  <c:v>-350.14970490216172</c:v>
                </c:pt>
                <c:pt idx="64">
                  <c:v>-367.36983602222102</c:v>
                </c:pt>
                <c:pt idx="65">
                  <c:v>-384.13497255888086</c:v>
                </c:pt>
                <c:pt idx="66">
                  <c:v>-400.42399851774292</c:v>
                </c:pt>
                <c:pt idx="67">
                  <c:v>-416.21636778113412</c:v>
                </c:pt>
                <c:pt idx="68">
                  <c:v>-431.49213261332898</c:v>
                </c:pt>
                <c:pt idx="69">
                  <c:v>-446.23197147980687</c:v>
                </c:pt>
                <c:pt idx="70">
                  <c:v>-460.41721612874937</c:v>
                </c:pt>
                <c:pt idx="71">
                  <c:v>-474.02987788365442</c:v>
                </c:pt>
                <c:pt idx="72">
                  <c:v>-487.05267309676196</c:v>
                </c:pt>
                <c:pt idx="73">
                  <c:v>-499.46904771398289</c:v>
                </c:pt>
                <c:pt idx="74">
                  <c:v>-511.26320090316688</c:v>
                </c:pt>
                <c:pt idx="75">
                  <c:v>-522.42010769884007</c:v>
                </c:pt>
                <c:pt idx="76">
                  <c:v>-532.9255406180398</c:v>
                </c:pt>
                <c:pt idx="77">
                  <c:v>-542.76609020345234</c:v>
                </c:pt>
                <c:pt idx="78">
                  <c:v>-551.92918445188923</c:v>
                </c:pt>
                <c:pt idx="79">
                  <c:v>-560.40310708801951</c:v>
                </c:pt>
                <c:pt idx="80">
                  <c:v>-568.17701464535492</c:v>
                </c:pt>
                <c:pt idx="81">
                  <c:v>-575.24095231872946</c:v>
                </c:pt>
                <c:pt idx="82">
                  <c:v>-581.58586855478973</c:v>
                </c:pt>
                <c:pt idx="83">
                  <c:v>-587.20362834952653</c:v>
                </c:pt>
                <c:pt idx="84">
                  <c:v>-592.08702522445355</c:v>
                </c:pt>
                <c:pt idx="85">
                  <c:v>-596.22979185570307</c:v>
                </c:pt>
                <c:pt idx="86">
                  <c:v>-599.62660933310758</c:v>
                </c:pt>
                <c:pt idx="87">
                  <c:v>-602.27311502923055</c:v>
                </c:pt>
                <c:pt idx="88">
                  <c:v>-604.16590906121689</c:v>
                </c:pt>
                <c:pt idx="89">
                  <c:v>-605.30255933139529</c:v>
                </c:pt>
                <c:pt idx="90">
                  <c:v>-605.68160513561054</c:v>
                </c:pt>
                <c:pt idx="91">
                  <c:v>-605.30255933139529</c:v>
                </c:pt>
                <c:pt idx="92">
                  <c:v>-604.16590906121701</c:v>
                </c:pt>
                <c:pt idx="93">
                  <c:v>-602.27311502923055</c:v>
                </c:pt>
                <c:pt idx="94">
                  <c:v>-599.62660933310758</c:v>
                </c:pt>
                <c:pt idx="95">
                  <c:v>-596.22979185570307</c:v>
                </c:pt>
                <c:pt idx="96">
                  <c:v>-592.08702522445367</c:v>
                </c:pt>
                <c:pt idx="97">
                  <c:v>-587.20362834952653</c:v>
                </c:pt>
                <c:pt idx="98">
                  <c:v>-581.58586855478984</c:v>
                </c:pt>
                <c:pt idx="99">
                  <c:v>-575.24095231872934</c:v>
                </c:pt>
                <c:pt idx="100">
                  <c:v>-568.17701464535503</c:v>
                </c:pt>
                <c:pt idx="101">
                  <c:v>-560.40310708801951</c:v>
                </c:pt>
                <c:pt idx="102">
                  <c:v>-551.92918445188945</c:v>
                </c:pt>
                <c:pt idx="103">
                  <c:v>-542.76609020345245</c:v>
                </c:pt>
                <c:pt idx="104">
                  <c:v>-532.92554061803992</c:v>
                </c:pt>
                <c:pt idx="105">
                  <c:v>-522.42010769884007</c:v>
                </c:pt>
                <c:pt idx="106">
                  <c:v>-511.26320090316688</c:v>
                </c:pt>
                <c:pt idx="107">
                  <c:v>-499.46904771398306</c:v>
                </c:pt>
                <c:pt idx="108">
                  <c:v>-487.05267309676202</c:v>
                </c:pt>
                <c:pt idx="109">
                  <c:v>-474.02987788365454</c:v>
                </c:pt>
                <c:pt idx="110">
                  <c:v>-460.41721612874966</c:v>
                </c:pt>
                <c:pt idx="111">
                  <c:v>-446.23197147980693</c:v>
                </c:pt>
                <c:pt idx="112">
                  <c:v>-431.49213261332898</c:v>
                </c:pt>
                <c:pt idx="113">
                  <c:v>-416.2163677811343</c:v>
                </c:pt>
                <c:pt idx="114">
                  <c:v>-400.42399851774314</c:v>
                </c:pt>
                <c:pt idx="115">
                  <c:v>-384.13497255888092</c:v>
                </c:pt>
                <c:pt idx="116">
                  <c:v>-367.36983602222097</c:v>
                </c:pt>
                <c:pt idx="117">
                  <c:v>-350.14970490216183</c:v>
                </c:pt>
                <c:pt idx="118">
                  <c:v>-332.49623593092502</c:v>
                </c:pt>
                <c:pt idx="119">
                  <c:v>-314.43159685863202</c:v>
                </c:pt>
                <c:pt idx="120">
                  <c:v>-295.97843620519973</c:v>
                </c:pt>
                <c:pt idx="121">
                  <c:v>-277.15985253694811</c:v>
                </c:pt>
                <c:pt idx="122">
                  <c:v>-257.99936332071354</c:v>
                </c:pt>
                <c:pt idx="123">
                  <c:v>-238.52087340803797</c:v>
                </c:pt>
                <c:pt idx="124">
                  <c:v>-218.7486432016095</c:v>
                </c:pt>
                <c:pt idx="125">
                  <c:v>-198.70725655565093</c:v>
                </c:pt>
                <c:pt idx="126">
                  <c:v>-178.42158846134654</c:v>
                </c:pt>
                <c:pt idx="127">
                  <c:v>-157.91677256759695</c:v>
                </c:pt>
                <c:pt idx="128">
                  <c:v>-137.21816858664866</c:v>
                </c:pt>
                <c:pt idx="129">
                  <c:v>-116.35132963309763</c:v>
                </c:pt>
                <c:pt idx="130">
                  <c:v>-95.341969543814969</c:v>
                </c:pt>
                <c:pt idx="131">
                  <c:v>-74.215930225159923</c:v>
                </c:pt>
                <c:pt idx="132">
                  <c:v>-52.9991490726851</c:v>
                </c:pt>
                <c:pt idx="133">
                  <c:v>-31.717626507242244</c:v>
                </c:pt>
                <c:pt idx="134">
                  <c:v>-10.397393670099348</c:v>
                </c:pt>
                <c:pt idx="135">
                  <c:v>10.935519681746825</c:v>
                </c:pt>
                <c:pt idx="136">
                  <c:v>32.255117040253765</c:v>
                </c:pt>
                <c:pt idx="137">
                  <c:v>53.535466732734449</c:v>
                </c:pt>
                <c:pt idx="138">
                  <c:v>74.750733193124177</c:v>
                </c:pt>
                <c:pt idx="139">
                  <c:v>95.875207882853715</c:v>
                </c:pt>
                <c:pt idx="140">
                  <c:v>116.88333982753781</c:v>
                </c:pt>
                <c:pt idx="141">
                  <c:v>137.74976573729646</c:v>
                </c:pt>
                <c:pt idx="142">
                  <c:v>158.44933968002229</c:v>
                </c:pt>
                <c:pt idx="143">
                  <c:v>178.95716227848547</c:v>
                </c:pt>
                <c:pt idx="144">
                  <c:v>199.24860940368879</c:v>
                </c:pt>
                <c:pt idx="145">
                  <c:v>219.29936033840033</c:v>
                </c:pt>
                <c:pt idx="146">
                  <c:v>239.08542538631247</c:v>
                </c:pt>
                <c:pt idx="147">
                  <c:v>258.5831729037028</c:v>
                </c:pt>
                <c:pt idx="148">
                  <c:v>277.76935573198375</c:v>
                </c:pt>
                <c:pt idx="149">
                  <c:v>296.62113701086685</c:v>
                </c:pt>
                <c:pt idx="150">
                  <c:v>315.11611535328603</c:v>
                </c:pt>
                <c:pt idx="151">
                  <c:v>333.23234936452911</c:v>
                </c:pt>
                <c:pt idx="152">
                  <c:v>350.94838148933411</c:v>
                </c:pt>
                <c:pt idx="153">
                  <c:v>368.2432611719164</c:v>
                </c:pt>
                <c:pt idx="154">
                  <c:v>385.09656731510921</c:v>
                </c:pt>
                <c:pt idx="155">
                  <c:v>401.48843002591656</c:v>
                </c:pt>
                <c:pt idx="156">
                  <c:v>417.39955163588985</c:v>
                </c:pt>
                <c:pt idx="157">
                  <c:v>432.81122698573523</c:v>
                </c:pt>
                <c:pt idx="158">
                  <c:v>447.70536296456947</c:v>
                </c:pt>
                <c:pt idx="159">
                  <c:v>462.06449729514406</c:v>
                </c:pt>
                <c:pt idx="160">
                  <c:v>475.87181655723515</c:v>
                </c:pt>
                <c:pt idx="161">
                  <c:v>489.11117344220116</c:v>
                </c:pt>
                <c:pt idx="162">
                  <c:v>501.76710323246829</c:v>
                </c:pt>
                <c:pt idx="163">
                  <c:v>513.82483950040853</c:v>
                </c:pt>
                <c:pt idx="164">
                  <c:v>525.27032902173494</c:v>
                </c:pt>
                <c:pt idx="165">
                  <c:v>536.09024589910496</c:v>
                </c:pt>
                <c:pt idx="166">
                  <c:v>546.2720048922082</c:v>
                </c:pt>
                <c:pt idx="167">
                  <c:v>555.80377395108508</c:v>
                </c:pt>
                <c:pt idx="168">
                  <c:v>564.67448594988718</c:v>
                </c:pt>
                <c:pt idx="169">
                  <c:v>572.87384961868486</c:v>
                </c:pt>
                <c:pt idx="170">
                  <c:v>580.39235967130298</c:v>
                </c:pt>
                <c:pt idx="171">
                  <c:v>587.22130612747151</c:v>
                </c:pt>
                <c:pt idx="172">
                  <c:v>593.35278282787522</c:v>
                </c:pt>
                <c:pt idx="173">
                  <c:v>598.77969514092183</c:v>
                </c:pt>
                <c:pt idx="174">
                  <c:v>603.49576686027069</c:v>
                </c:pt>
                <c:pt idx="175">
                  <c:v>607.49554629234342</c:v>
                </c:pt>
                <c:pt idx="176">
                  <c:v>610.77441153319353</c:v>
                </c:pt>
                <c:pt idx="177">
                  <c:v>613.3285749342532</c:v>
                </c:pt>
                <c:pt idx="178">
                  <c:v>615.15508675657247</c:v>
                </c:pt>
                <c:pt idx="179">
                  <c:v>616.25183801327103</c:v>
                </c:pt>
                <c:pt idx="180">
                  <c:v>616.61756250000019</c:v>
                </c:pt>
                <c:pt idx="181">
                  <c:v>616.25183801327103</c:v>
                </c:pt>
                <c:pt idx="182">
                  <c:v>615.15508675657247</c:v>
                </c:pt>
                <c:pt idx="183">
                  <c:v>613.3285749342532</c:v>
                </c:pt>
                <c:pt idx="184">
                  <c:v>610.77441153319353</c:v>
                </c:pt>
                <c:pt idx="185">
                  <c:v>607.49554629234353</c:v>
                </c:pt>
                <c:pt idx="186">
                  <c:v>603.49576686027103</c:v>
                </c:pt>
                <c:pt idx="187">
                  <c:v>598.77969514092194</c:v>
                </c:pt>
                <c:pt idx="188">
                  <c:v>593.35278282787533</c:v>
                </c:pt>
                <c:pt idx="189">
                  <c:v>587.22130612747196</c:v>
                </c:pt>
                <c:pt idx="190">
                  <c:v>580.3923596713031</c:v>
                </c:pt>
                <c:pt idx="191">
                  <c:v>572.87384961868509</c:v>
                </c:pt>
                <c:pt idx="192">
                  <c:v>564.6744859498873</c:v>
                </c:pt>
                <c:pt idx="193">
                  <c:v>555.80377395108519</c:v>
                </c:pt>
                <c:pt idx="194">
                  <c:v>546.27200489220843</c:v>
                </c:pt>
                <c:pt idx="195">
                  <c:v>536.09024589910564</c:v>
                </c:pt>
                <c:pt idx="196">
                  <c:v>525.27032902173562</c:v>
                </c:pt>
                <c:pt idx="197">
                  <c:v>513.82483950040955</c:v>
                </c:pt>
                <c:pt idx="198">
                  <c:v>501.76710323246851</c:v>
                </c:pt>
                <c:pt idx="199">
                  <c:v>489.1111734422015</c:v>
                </c:pt>
                <c:pt idx="200">
                  <c:v>475.87181655723543</c:v>
                </c:pt>
                <c:pt idx="201">
                  <c:v>462.06449729514429</c:v>
                </c:pt>
                <c:pt idx="202">
                  <c:v>447.70536296456976</c:v>
                </c:pt>
                <c:pt idx="203">
                  <c:v>432.81122698573603</c:v>
                </c:pt>
                <c:pt idx="204">
                  <c:v>417.3995516358907</c:v>
                </c:pt>
                <c:pt idx="205">
                  <c:v>401.48843002591775</c:v>
                </c:pt>
                <c:pt idx="206">
                  <c:v>385.09656731510955</c:v>
                </c:pt>
                <c:pt idx="207">
                  <c:v>368.24326117191794</c:v>
                </c:pt>
                <c:pt idx="208">
                  <c:v>350.94838148933445</c:v>
                </c:pt>
                <c:pt idx="209">
                  <c:v>333.23234936452957</c:v>
                </c:pt>
                <c:pt idx="210">
                  <c:v>315.11611535328552</c:v>
                </c:pt>
                <c:pt idx="211">
                  <c:v>296.6211370108673</c:v>
                </c:pt>
                <c:pt idx="212">
                  <c:v>277.76935573198432</c:v>
                </c:pt>
                <c:pt idx="213">
                  <c:v>258.58317290370303</c:v>
                </c:pt>
                <c:pt idx="214">
                  <c:v>239.08542538631318</c:v>
                </c:pt>
                <c:pt idx="215">
                  <c:v>219.29936033840207</c:v>
                </c:pt>
                <c:pt idx="216">
                  <c:v>199.24860940368939</c:v>
                </c:pt>
                <c:pt idx="217">
                  <c:v>178.95716227848683</c:v>
                </c:pt>
                <c:pt idx="218">
                  <c:v>158.44933968002326</c:v>
                </c:pt>
                <c:pt idx="219">
                  <c:v>137.74976573729694</c:v>
                </c:pt>
                <c:pt idx="220">
                  <c:v>116.88333982753844</c:v>
                </c:pt>
                <c:pt idx="221">
                  <c:v>95.875207882854056</c:v>
                </c:pt>
                <c:pt idx="222">
                  <c:v>74.750733193124802</c:v>
                </c:pt>
                <c:pt idx="223">
                  <c:v>53.535466732735301</c:v>
                </c:pt>
                <c:pt idx="224">
                  <c:v>32.255117040254163</c:v>
                </c:pt>
                <c:pt idx="225">
                  <c:v>10.935519681747564</c:v>
                </c:pt>
                <c:pt idx="226">
                  <c:v>-10.397393670097131</c:v>
                </c:pt>
                <c:pt idx="227">
                  <c:v>-31.71762650724088</c:v>
                </c:pt>
                <c:pt idx="228">
                  <c:v>-52.999149072684247</c:v>
                </c:pt>
                <c:pt idx="229">
                  <c:v>-74.21593022515907</c:v>
                </c:pt>
                <c:pt idx="230">
                  <c:v>-95.341969543814116</c:v>
                </c:pt>
                <c:pt idx="231">
                  <c:v>-116.35132963309724</c:v>
                </c:pt>
                <c:pt idx="232">
                  <c:v>-137.21816858664809</c:v>
                </c:pt>
                <c:pt idx="233">
                  <c:v>-157.91677256759664</c:v>
                </c:pt>
                <c:pt idx="234">
                  <c:v>-178.42158846134581</c:v>
                </c:pt>
                <c:pt idx="235">
                  <c:v>-198.70725655564979</c:v>
                </c:pt>
                <c:pt idx="236">
                  <c:v>-218.74864320160702</c:v>
                </c:pt>
                <c:pt idx="237">
                  <c:v>-238.52087340803766</c:v>
                </c:pt>
                <c:pt idx="238">
                  <c:v>-257.99936332071269</c:v>
                </c:pt>
                <c:pt idx="239">
                  <c:v>-277.15985253694726</c:v>
                </c:pt>
                <c:pt idx="240">
                  <c:v>-295.97843620519859</c:v>
                </c:pt>
                <c:pt idx="241">
                  <c:v>-314.43159685863151</c:v>
                </c:pt>
                <c:pt idx="242">
                  <c:v>-332.49623593092417</c:v>
                </c:pt>
                <c:pt idx="243">
                  <c:v>-350.14970490216092</c:v>
                </c:pt>
                <c:pt idx="244">
                  <c:v>-367.36983602222006</c:v>
                </c:pt>
                <c:pt idx="245">
                  <c:v>-384.13497255887842</c:v>
                </c:pt>
                <c:pt idx="246">
                  <c:v>-400.4239985177424</c:v>
                </c:pt>
                <c:pt idx="247">
                  <c:v>-416.21636778113333</c:v>
                </c:pt>
                <c:pt idx="248">
                  <c:v>-431.49213261332818</c:v>
                </c:pt>
                <c:pt idx="249">
                  <c:v>-446.23197147980602</c:v>
                </c:pt>
                <c:pt idx="250">
                  <c:v>-460.41721612874846</c:v>
                </c:pt>
                <c:pt idx="251">
                  <c:v>-474.02987788365374</c:v>
                </c:pt>
                <c:pt idx="252">
                  <c:v>-487.05267309676111</c:v>
                </c:pt>
                <c:pt idx="253">
                  <c:v>-499.46904771398198</c:v>
                </c:pt>
                <c:pt idx="254">
                  <c:v>-511.26320090316642</c:v>
                </c:pt>
                <c:pt idx="255">
                  <c:v>-522.42010769883927</c:v>
                </c:pt>
                <c:pt idx="256">
                  <c:v>-532.92554061803912</c:v>
                </c:pt>
                <c:pt idx="257">
                  <c:v>-542.76609020345154</c:v>
                </c:pt>
                <c:pt idx="258">
                  <c:v>-551.92918445188832</c:v>
                </c:pt>
                <c:pt idx="259">
                  <c:v>-560.40310708801849</c:v>
                </c:pt>
                <c:pt idx="260">
                  <c:v>-568.17701464535423</c:v>
                </c:pt>
                <c:pt idx="261">
                  <c:v>-575.24095231872855</c:v>
                </c:pt>
                <c:pt idx="262">
                  <c:v>-581.58586855478904</c:v>
                </c:pt>
                <c:pt idx="263">
                  <c:v>-587.20362834952584</c:v>
                </c:pt>
                <c:pt idx="264">
                  <c:v>-592.08702522445287</c:v>
                </c:pt>
                <c:pt idx="265">
                  <c:v>-596.22979185570227</c:v>
                </c:pt>
                <c:pt idx="266">
                  <c:v>-599.62660933310667</c:v>
                </c:pt>
                <c:pt idx="267">
                  <c:v>-602.27311502922964</c:v>
                </c:pt>
                <c:pt idx="268">
                  <c:v>-604.1659090612161</c:v>
                </c:pt>
                <c:pt idx="269">
                  <c:v>-605.30255933139449</c:v>
                </c:pt>
                <c:pt idx="270">
                  <c:v>-605.68160513560974</c:v>
                </c:pt>
                <c:pt idx="271">
                  <c:v>-605.30255933139449</c:v>
                </c:pt>
                <c:pt idx="272">
                  <c:v>-604.1659090612161</c:v>
                </c:pt>
                <c:pt idx="273">
                  <c:v>-602.27311502922964</c:v>
                </c:pt>
                <c:pt idx="274">
                  <c:v>-599.6266093331069</c:v>
                </c:pt>
                <c:pt idx="275">
                  <c:v>-596.22979185570239</c:v>
                </c:pt>
                <c:pt idx="276">
                  <c:v>-592.08702522445287</c:v>
                </c:pt>
                <c:pt idx="277">
                  <c:v>-587.20362834952573</c:v>
                </c:pt>
                <c:pt idx="278">
                  <c:v>-581.58586855478904</c:v>
                </c:pt>
                <c:pt idx="279">
                  <c:v>-575.24095231872855</c:v>
                </c:pt>
                <c:pt idx="280">
                  <c:v>-568.17701464535423</c:v>
                </c:pt>
                <c:pt idx="281">
                  <c:v>-560.40310708801883</c:v>
                </c:pt>
                <c:pt idx="282">
                  <c:v>-551.92918445188889</c:v>
                </c:pt>
                <c:pt idx="283">
                  <c:v>-542.76609020345154</c:v>
                </c:pt>
                <c:pt idx="284">
                  <c:v>-532.92554061803924</c:v>
                </c:pt>
                <c:pt idx="285">
                  <c:v>-522.42010769883905</c:v>
                </c:pt>
                <c:pt idx="286">
                  <c:v>-511.26320090316619</c:v>
                </c:pt>
                <c:pt idx="287">
                  <c:v>-499.46904771398215</c:v>
                </c:pt>
                <c:pt idx="288">
                  <c:v>-487.05267309676128</c:v>
                </c:pt>
                <c:pt idx="289">
                  <c:v>-474.02987788365391</c:v>
                </c:pt>
                <c:pt idx="290">
                  <c:v>-460.41721612874926</c:v>
                </c:pt>
                <c:pt idx="291">
                  <c:v>-446.23197147980682</c:v>
                </c:pt>
                <c:pt idx="292">
                  <c:v>-431.49213261332829</c:v>
                </c:pt>
                <c:pt idx="293">
                  <c:v>-416.21636778113344</c:v>
                </c:pt>
                <c:pt idx="294">
                  <c:v>-400.42399851774195</c:v>
                </c:pt>
                <c:pt idx="295">
                  <c:v>-384.13497255888001</c:v>
                </c:pt>
                <c:pt idx="296">
                  <c:v>-367.36983602222034</c:v>
                </c:pt>
                <c:pt idx="297">
                  <c:v>-350.14970490216115</c:v>
                </c:pt>
                <c:pt idx="298">
                  <c:v>-332.49623593092429</c:v>
                </c:pt>
                <c:pt idx="299">
                  <c:v>-314.43159685863168</c:v>
                </c:pt>
                <c:pt idx="300">
                  <c:v>-295.97843620519893</c:v>
                </c:pt>
                <c:pt idx="301">
                  <c:v>-277.1598525369476</c:v>
                </c:pt>
                <c:pt idx="302">
                  <c:v>-257.99936332071428</c:v>
                </c:pt>
                <c:pt idx="303">
                  <c:v>-238.52087340803797</c:v>
                </c:pt>
                <c:pt idx="304">
                  <c:v>-218.74864320160921</c:v>
                </c:pt>
                <c:pt idx="305">
                  <c:v>-198.70725655565008</c:v>
                </c:pt>
                <c:pt idx="306">
                  <c:v>-178.42158846134598</c:v>
                </c:pt>
                <c:pt idx="307">
                  <c:v>-157.91677256759692</c:v>
                </c:pt>
                <c:pt idx="308">
                  <c:v>-137.21816858664758</c:v>
                </c:pt>
                <c:pt idx="309">
                  <c:v>-116.35132963309684</c:v>
                </c:pt>
                <c:pt idx="310">
                  <c:v>-95.341969543814457</c:v>
                </c:pt>
                <c:pt idx="311">
                  <c:v>-74.215930225159866</c:v>
                </c:pt>
                <c:pt idx="312">
                  <c:v>-52.999149072684986</c:v>
                </c:pt>
                <c:pt idx="313">
                  <c:v>-31.71762650724196</c:v>
                </c:pt>
                <c:pt idx="314">
                  <c:v>-10.397393670099405</c:v>
                </c:pt>
                <c:pt idx="315">
                  <c:v>10.935519681747166</c:v>
                </c:pt>
                <c:pt idx="316">
                  <c:v>32.255117040253879</c:v>
                </c:pt>
                <c:pt idx="317">
                  <c:v>53.535466732735358</c:v>
                </c:pt>
                <c:pt idx="318">
                  <c:v>74.750733193124802</c:v>
                </c:pt>
                <c:pt idx="319">
                  <c:v>95.875207882854056</c:v>
                </c:pt>
                <c:pt idx="320">
                  <c:v>116.88333982753826</c:v>
                </c:pt>
                <c:pt idx="321">
                  <c:v>137.74976573729674</c:v>
                </c:pt>
                <c:pt idx="322">
                  <c:v>158.44933968002226</c:v>
                </c:pt>
                <c:pt idx="323">
                  <c:v>178.95716227848564</c:v>
                </c:pt>
                <c:pt idx="324">
                  <c:v>199.24860940368916</c:v>
                </c:pt>
                <c:pt idx="325">
                  <c:v>219.2993603384007</c:v>
                </c:pt>
                <c:pt idx="326">
                  <c:v>239.08542538631261</c:v>
                </c:pt>
                <c:pt idx="327">
                  <c:v>258.58317290370309</c:v>
                </c:pt>
                <c:pt idx="328">
                  <c:v>277.7693557319833</c:v>
                </c:pt>
                <c:pt idx="329">
                  <c:v>296.62113701086696</c:v>
                </c:pt>
                <c:pt idx="330">
                  <c:v>315.11611535328524</c:v>
                </c:pt>
                <c:pt idx="331">
                  <c:v>333.23234936452968</c:v>
                </c:pt>
                <c:pt idx="332">
                  <c:v>350.94838148933445</c:v>
                </c:pt>
                <c:pt idx="333">
                  <c:v>368.24326117191674</c:v>
                </c:pt>
                <c:pt idx="334">
                  <c:v>385.09656731510961</c:v>
                </c:pt>
                <c:pt idx="335">
                  <c:v>401.48843002591644</c:v>
                </c:pt>
                <c:pt idx="336">
                  <c:v>417.3995516358907</c:v>
                </c:pt>
                <c:pt idx="337">
                  <c:v>432.81122698573517</c:v>
                </c:pt>
                <c:pt idx="338">
                  <c:v>447.7053629645697</c:v>
                </c:pt>
                <c:pt idx="339">
                  <c:v>462.0644972951435</c:v>
                </c:pt>
                <c:pt idx="340">
                  <c:v>475.87181655723543</c:v>
                </c:pt>
                <c:pt idx="341">
                  <c:v>489.11117344220133</c:v>
                </c:pt>
                <c:pt idx="342">
                  <c:v>501.76710323246851</c:v>
                </c:pt>
                <c:pt idx="343">
                  <c:v>513.82483950040978</c:v>
                </c:pt>
                <c:pt idx="344">
                  <c:v>525.27032902173517</c:v>
                </c:pt>
                <c:pt idx="345">
                  <c:v>536.09024589910553</c:v>
                </c:pt>
                <c:pt idx="346">
                  <c:v>546.27200489220843</c:v>
                </c:pt>
                <c:pt idx="347">
                  <c:v>555.80377395108496</c:v>
                </c:pt>
                <c:pt idx="348">
                  <c:v>564.67448594988696</c:v>
                </c:pt>
                <c:pt idx="349">
                  <c:v>572.87384961868509</c:v>
                </c:pt>
                <c:pt idx="350">
                  <c:v>580.39235967130264</c:v>
                </c:pt>
                <c:pt idx="351">
                  <c:v>587.22130612747162</c:v>
                </c:pt>
                <c:pt idx="352">
                  <c:v>593.35278282787533</c:v>
                </c:pt>
                <c:pt idx="353">
                  <c:v>598.77969514092194</c:v>
                </c:pt>
                <c:pt idx="354">
                  <c:v>603.49576686027081</c:v>
                </c:pt>
                <c:pt idx="355">
                  <c:v>607.49554629234353</c:v>
                </c:pt>
                <c:pt idx="356">
                  <c:v>610.77441153319353</c:v>
                </c:pt>
                <c:pt idx="357">
                  <c:v>613.3285749342532</c:v>
                </c:pt>
                <c:pt idx="358">
                  <c:v>615.15508675657247</c:v>
                </c:pt>
                <c:pt idx="359">
                  <c:v>616.25183801327103</c:v>
                </c:pt>
                <c:pt idx="360">
                  <c:v>616.61756250000019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84-4EA2-BEF1-C7383C062009}"/>
            </c:ext>
          </c:extLst>
        </c:ser>
        <c:ser>
          <c:idx val="1"/>
          <c:order val="1"/>
          <c:tx>
            <c:v>ABAY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Hoja1!$T$11:$T$371</c:f>
              <c:numCache>
                <c:formatCode>General</c:formatCode>
                <c:ptCount val="361"/>
                <c:pt idx="0">
                  <c:v>0</c:v>
                </c:pt>
                <c:pt idx="1">
                  <c:v>-57.393862038193127</c:v>
                </c:pt>
                <c:pt idx="2">
                  <c:v>-114.76668526575905</c:v>
                </c:pt>
                <c:pt idx="3">
                  <c:v>-172.09744626752993</c:v>
                </c:pt>
                <c:pt idx="4">
                  <c:v>-229.36515239537982</c:v>
                </c:pt>
                <c:pt idx="5">
                  <c:v>-286.54885709207525</c:v>
                </c:pt>
                <c:pt idx="6">
                  <c:v>-343.62767514358808</c:v>
                </c:pt>
                <c:pt idx="7">
                  <c:v>-400.58079783613283</c:v>
                </c:pt>
                <c:pt idx="8">
                  <c:v>-457.38750799428522</c:v>
                </c:pt>
                <c:pt idx="9">
                  <c:v>-514.02719487666184</c:v>
                </c:pt>
                <c:pt idx="10">
                  <c:v>-570.47936890577819</c:v>
                </c:pt>
                <c:pt idx="11">
                  <c:v>-626.72367620888701</c:v>
                </c:pt>
                <c:pt idx="12">
                  <c:v>-682.73991294677774</c:v>
                </c:pt>
                <c:pt idx="13">
                  <c:v>-738.50803940777189</c:v>
                </c:pt>
                <c:pt idx="14">
                  <c:v>-794.0081938443825</c:v>
                </c:pt>
                <c:pt idx="15">
                  <c:v>-849.22070603041277</c:v>
                </c:pt>
                <c:pt idx="16">
                  <c:v>-904.12611051658382</c:v>
                </c:pt>
                <c:pt idx="17">
                  <c:v>-958.70515956313909</c:v>
                </c:pt>
                <c:pt idx="18">
                  <c:v>-1012.9388357282686</c:v>
                </c:pt>
                <c:pt idx="19">
                  <c:v>-1066.8083640916325</c:v>
                </c:pt>
                <c:pt idx="20">
                  <c:v>-1120.2952240927164</c:v>
                </c:pt>
                <c:pt idx="21">
                  <c:v>-1173.3811609642894</c:v>
                </c:pt>
                <c:pt idx="22">
                  <c:v>-1226.0481967417716</c:v>
                </c:pt>
                <c:pt idx="23">
                  <c:v>-1278.2786408299205</c:v>
                </c:pt>
                <c:pt idx="24">
                  <c:v>-1330.0551001089077</c:v>
                </c:pt>
                <c:pt idx="25">
                  <c:v>-1381.3604885625298</c:v>
                </c:pt>
                <c:pt idx="26">
                  <c:v>-1432.1780364120541</c:v>
                </c:pt>
                <c:pt idx="27">
                  <c:v>-1482.4912987400007</c:v>
                </c:pt>
                <c:pt idx="28">
                  <c:v>-1532.2841635889899</c:v>
                </c:pt>
                <c:pt idx="29">
                  <c:v>-1581.5408595216993</c:v>
                </c:pt>
                <c:pt idx="30">
                  <c:v>-1630.2459626289258</c:v>
                </c:pt>
                <c:pt idx="31">
                  <c:v>-1678.3844029737511</c:v>
                </c:pt>
                <c:pt idx="32">
                  <c:v>-1725.9414704608698</c:v>
                </c:pt>
                <c:pt idx="33">
                  <c:v>-1772.9028201212664</c:v>
                </c:pt>
                <c:pt idx="34">
                  <c:v>-1819.2544768035891</c:v>
                </c:pt>
                <c:pt idx="35">
                  <c:v>-1864.9828392647992</c:v>
                </c:pt>
                <c:pt idx="36">
                  <c:v>-1910.0746836539565</c:v>
                </c:pt>
                <c:pt idx="37">
                  <c:v>-1954.5171663843198</c:v>
                </c:pt>
                <c:pt idx="38">
                  <c:v>-1998.2978263903447</c:v>
                </c:pt>
                <c:pt idx="39">
                  <c:v>-2041.4045867675707</c:v>
                </c:pt>
                <c:pt idx="40">
                  <c:v>-2083.8257557948791</c:v>
                </c:pt>
                <c:pt idx="41">
                  <c:v>-2125.5500273401103</c:v>
                </c:pt>
                <c:pt idx="42">
                  <c:v>-2166.5664806516156</c:v>
                </c:pt>
                <c:pt idx="43">
                  <c:v>-2206.8645795398743</c:v>
                </c:pt>
                <c:pt idx="44">
                  <c:v>-2246.4341709549794</c:v>
                </c:pt>
                <c:pt idx="45">
                  <c:v>-2285.2654829674179</c:v>
                </c:pt>
                <c:pt idx="46">
                  <c:v>-2323.3491221612735</c:v>
                </c:pt>
                <c:pt idx="47">
                  <c:v>-2360.6760704506669</c:v>
                </c:pt>
                <c:pt idx="48">
                  <c:v>-2397.2376813319661</c:v>
                </c:pt>
                <c:pt idx="49">
                  <c:v>-2433.0256755860073</c:v>
                </c:pt>
                <c:pt idx="50">
                  <c:v>-2468.0321364462729</c:v>
                </c:pt>
                <c:pt idx="51">
                  <c:v>-2502.2495042507257</c:v>
                </c:pt>
                <c:pt idx="52">
                  <c:v>-2535.6705705966124</c:v>
                </c:pt>
                <c:pt idx="53">
                  <c:v>-2568.2884720192915</c:v>
                </c:pt>
                <c:pt idx="54">
                  <c:v>-2600.0966832177473</c:v>
                </c:pt>
                <c:pt idx="55">
                  <c:v>-2631.0890098510449</c:v>
                </c:pt>
                <c:pt idx="56">
                  <c:v>-2661.259580931548</c:v>
                </c:pt>
                <c:pt idx="57">
                  <c:v>-2690.6028408422244</c:v>
                </c:pt>
                <c:pt idx="58">
                  <c:v>-2719.1135410067923</c:v>
                </c:pt>
                <c:pt idx="59">
                  <c:v>-2746.7867312427984</c:v>
                </c:pt>
                <c:pt idx="60">
                  <c:v>-2773.6177508290725</c:v>
                </c:pt>
                <c:pt idx="61">
                  <c:v>-2799.6022193201093</c:v>
                </c:pt>
                <c:pt idx="62">
                  <c:v>-2824.7360271410998</c:v>
                </c:pt>
                <c:pt idx="63">
                  <c:v>-2849.0153259982794</c:v>
                </c:pt>
                <c:pt idx="64">
                  <c:v>-2872.4365191401757</c:v>
                </c:pt>
                <c:pt idx="65">
                  <c:v>-2894.996251506067</c:v>
                </c:pt>
                <c:pt idx="66">
                  <c:v>-2916.6913997986376</c:v>
                </c:pt>
                <c:pt idx="67">
                  <c:v>-2937.5190625182872</c:v>
                </c:pt>
                <c:pt idx="68">
                  <c:v>-2957.4765499969171</c:v>
                </c:pt>
                <c:pt idx="69">
                  <c:v>-2976.5613744692823</c:v>
                </c:pt>
                <c:pt idx="70">
                  <c:v>-2994.7712402199891</c:v>
                </c:pt>
                <c:pt idx="71">
                  <c:v>-3012.1040338442322</c:v>
                </c:pt>
                <c:pt idx="72">
                  <c:v>-3028.5578146600583</c:v>
                </c:pt>
                <c:pt idx="73">
                  <c:v>-3044.1308053095977</c:v>
                </c:pt>
                <c:pt idx="74">
                  <c:v>-3058.8213825861289</c:v>
                </c:pt>
                <c:pt idx="75">
                  <c:v>-3072.6280685231582</c:v>
                </c:pt>
                <c:pt idx="76">
                  <c:v>-3085.549521780797</c:v>
                </c:pt>
                <c:pt idx="77">
                  <c:v>-3097.5845293637531</c:v>
                </c:pt>
                <c:pt idx="78">
                  <c:v>-3108.7319987039978</c:v>
                </c:pt>
                <c:pt idx="79">
                  <c:v>-3118.990950139917</c:v>
                </c:pt>
                <c:pt idx="80">
                  <c:v>-3128.3605098222215</c:v>
                </c:pt>
                <c:pt idx="81">
                  <c:v>-3136.839903075343</c:v>
                </c:pt>
                <c:pt idx="82">
                  <c:v>-3144.4284482411786</c:v>
                </c:pt>
                <c:pt idx="83">
                  <c:v>-3151.1255510303249</c:v>
                </c:pt>
                <c:pt idx="84">
                  <c:v>-3156.9306994037734</c:v>
                </c:pt>
                <c:pt idx="85">
                  <c:v>-3161.8434590060601</c:v>
                </c:pt>
                <c:pt idx="86">
                  <c:v>-3165.8634691685811</c:v>
                </c:pt>
                <c:pt idx="87">
                  <c:v>-3168.9904394994951</c:v>
                </c:pt>
                <c:pt idx="88">
                  <c:v>-3171.2241470742556</c:v>
                </c:pt>
                <c:pt idx="89">
                  <c:v>-3172.5644342383362</c:v>
                </c:pt>
                <c:pt idx="90">
                  <c:v>-3173.0112070312503</c:v>
                </c:pt>
                <c:pt idx="91">
                  <c:v>-3172.5644342383362</c:v>
                </c:pt>
                <c:pt idx="92">
                  <c:v>-3171.2241470742556</c:v>
                </c:pt>
                <c:pt idx="93">
                  <c:v>-3168.9904394994951</c:v>
                </c:pt>
                <c:pt idx="94">
                  <c:v>-3165.8634691685811</c:v>
                </c:pt>
                <c:pt idx="95">
                  <c:v>-3161.8434590060601</c:v>
                </c:pt>
                <c:pt idx="96">
                  <c:v>-3156.9306994037738</c:v>
                </c:pt>
                <c:pt idx="97">
                  <c:v>-3151.1255510303254</c:v>
                </c:pt>
                <c:pt idx="98">
                  <c:v>-3144.4284482411786</c:v>
                </c:pt>
                <c:pt idx="99">
                  <c:v>-3136.8399030753421</c:v>
                </c:pt>
                <c:pt idx="100">
                  <c:v>-3128.3605098222215</c:v>
                </c:pt>
                <c:pt idx="101">
                  <c:v>-3118.990950139917</c:v>
                </c:pt>
                <c:pt idx="102">
                  <c:v>-3108.7319987039987</c:v>
                </c:pt>
                <c:pt idx="103">
                  <c:v>-3097.5845293637531</c:v>
                </c:pt>
                <c:pt idx="104">
                  <c:v>-3085.549521780797</c:v>
                </c:pt>
                <c:pt idx="105">
                  <c:v>-3072.6280685231582</c:v>
                </c:pt>
                <c:pt idx="106">
                  <c:v>-3058.8213825861289</c:v>
                </c:pt>
                <c:pt idx="107">
                  <c:v>-3044.1308053095981</c:v>
                </c:pt>
                <c:pt idx="108">
                  <c:v>-3028.5578146600583</c:v>
                </c:pt>
                <c:pt idx="109">
                  <c:v>-3012.1040338442326</c:v>
                </c:pt>
                <c:pt idx="110">
                  <c:v>-2994.77124021999</c:v>
                </c:pt>
                <c:pt idx="111">
                  <c:v>-2976.5613744692823</c:v>
                </c:pt>
                <c:pt idx="112">
                  <c:v>-2957.4765499969171</c:v>
                </c:pt>
                <c:pt idx="113">
                  <c:v>-2937.5190625182872</c:v>
                </c:pt>
                <c:pt idx="114">
                  <c:v>-2916.6913997986385</c:v>
                </c:pt>
                <c:pt idx="115">
                  <c:v>-2894.996251506067</c:v>
                </c:pt>
                <c:pt idx="116">
                  <c:v>-2872.4365191401753</c:v>
                </c:pt>
                <c:pt idx="117">
                  <c:v>-2849.0153259982799</c:v>
                </c:pt>
                <c:pt idx="118">
                  <c:v>-2824.7360271411003</c:v>
                </c:pt>
                <c:pt idx="119">
                  <c:v>-2799.6022193201097</c:v>
                </c:pt>
                <c:pt idx="120">
                  <c:v>-2773.6177508290725</c:v>
                </c:pt>
                <c:pt idx="121">
                  <c:v>-2746.7867312427989</c:v>
                </c:pt>
                <c:pt idx="122">
                  <c:v>-2719.1135410067927</c:v>
                </c:pt>
                <c:pt idx="123">
                  <c:v>-2690.6028408422244</c:v>
                </c:pt>
                <c:pt idx="124">
                  <c:v>-2661.259580931548</c:v>
                </c:pt>
                <c:pt idx="125">
                  <c:v>-2631.0890098510454</c:v>
                </c:pt>
                <c:pt idx="126">
                  <c:v>-2600.0966832177473</c:v>
                </c:pt>
                <c:pt idx="127">
                  <c:v>-2568.2884720192906</c:v>
                </c:pt>
                <c:pt idx="128">
                  <c:v>-2535.6705705966124</c:v>
                </c:pt>
                <c:pt idx="129">
                  <c:v>-2502.2495042507267</c:v>
                </c:pt>
                <c:pt idx="130">
                  <c:v>-2468.0321364462729</c:v>
                </c:pt>
                <c:pt idx="131">
                  <c:v>-2433.0256755860059</c:v>
                </c:pt>
                <c:pt idx="132">
                  <c:v>-2397.237681331967</c:v>
                </c:pt>
                <c:pt idx="133">
                  <c:v>-2360.6760704506678</c:v>
                </c:pt>
                <c:pt idx="134">
                  <c:v>-2323.3491221612744</c:v>
                </c:pt>
                <c:pt idx="135">
                  <c:v>-2285.2654829674184</c:v>
                </c:pt>
                <c:pt idx="136">
                  <c:v>-2246.4341709549794</c:v>
                </c:pt>
                <c:pt idx="137">
                  <c:v>-2206.8645795398747</c:v>
                </c:pt>
                <c:pt idx="138">
                  <c:v>-2166.5664806516156</c:v>
                </c:pt>
                <c:pt idx="139">
                  <c:v>-2125.5500273401103</c:v>
                </c:pt>
                <c:pt idx="140">
                  <c:v>-2083.82575579488</c:v>
                </c:pt>
                <c:pt idx="141">
                  <c:v>-2041.404586767572</c:v>
                </c:pt>
                <c:pt idx="142">
                  <c:v>-1998.2978263903456</c:v>
                </c:pt>
                <c:pt idx="143">
                  <c:v>-1954.5171663843191</c:v>
                </c:pt>
                <c:pt idx="144">
                  <c:v>-1910.0746836539568</c:v>
                </c:pt>
                <c:pt idx="145">
                  <c:v>-1864.9828392647998</c:v>
                </c:pt>
                <c:pt idx="146">
                  <c:v>-1819.2544768035891</c:v>
                </c:pt>
                <c:pt idx="147">
                  <c:v>-1772.9028201212659</c:v>
                </c:pt>
                <c:pt idx="148">
                  <c:v>-1725.9414704608698</c:v>
                </c:pt>
                <c:pt idx="149">
                  <c:v>-1678.3844029737515</c:v>
                </c:pt>
                <c:pt idx="150">
                  <c:v>-1630.2459626289258</c:v>
                </c:pt>
                <c:pt idx="151">
                  <c:v>-1581.5408595216995</c:v>
                </c:pt>
                <c:pt idx="152">
                  <c:v>-1532.2841635889909</c:v>
                </c:pt>
                <c:pt idx="153">
                  <c:v>-1482.4912987400012</c:v>
                </c:pt>
                <c:pt idx="154">
                  <c:v>-1432.1780364120539</c:v>
                </c:pt>
                <c:pt idx="155">
                  <c:v>-1381.36048856253</c:v>
                </c:pt>
                <c:pt idx="156">
                  <c:v>-1330.0551001089088</c:v>
                </c:pt>
                <c:pt idx="157">
                  <c:v>-1278.2786408299219</c:v>
                </c:pt>
                <c:pt idx="158">
                  <c:v>-1226.048196741772</c:v>
                </c:pt>
                <c:pt idx="159">
                  <c:v>-1173.3811609642892</c:v>
                </c:pt>
                <c:pt idx="160">
                  <c:v>-1120.2952240927168</c:v>
                </c:pt>
                <c:pt idx="161">
                  <c:v>-1066.8083640916338</c:v>
                </c:pt>
                <c:pt idx="162">
                  <c:v>-1012.9388357282691</c:v>
                </c:pt>
                <c:pt idx="163">
                  <c:v>-958.70515956313989</c:v>
                </c:pt>
                <c:pt idx="164">
                  <c:v>-904.12611051658564</c:v>
                </c:pt>
                <c:pt idx="165">
                  <c:v>-849.22070603041357</c:v>
                </c:pt>
                <c:pt idx="166">
                  <c:v>-794.0081938443825</c:v>
                </c:pt>
                <c:pt idx="167">
                  <c:v>-738.50803940777109</c:v>
                </c:pt>
                <c:pt idx="168">
                  <c:v>-682.73991294677774</c:v>
                </c:pt>
                <c:pt idx="169">
                  <c:v>-626.72367620888758</c:v>
                </c:pt>
                <c:pt idx="170">
                  <c:v>-570.47936890577807</c:v>
                </c:pt>
                <c:pt idx="171">
                  <c:v>-514.02719487666207</c:v>
                </c:pt>
                <c:pt idx="172">
                  <c:v>-457.38750799428635</c:v>
                </c:pt>
                <c:pt idx="173">
                  <c:v>-400.58079783613306</c:v>
                </c:pt>
                <c:pt idx="174">
                  <c:v>-343.62767514358899</c:v>
                </c:pt>
                <c:pt idx="175">
                  <c:v>-286.54885709207679</c:v>
                </c:pt>
                <c:pt idx="176">
                  <c:v>-229.36515239538051</c:v>
                </c:pt>
                <c:pt idx="177">
                  <c:v>-172.09744626752988</c:v>
                </c:pt>
                <c:pt idx="178">
                  <c:v>-114.76668526575814</c:v>
                </c:pt>
                <c:pt idx="179">
                  <c:v>-57.393862038192879</c:v>
                </c:pt>
                <c:pt idx="180">
                  <c:v>-4.0290562878207711E-13</c:v>
                </c:pt>
                <c:pt idx="181">
                  <c:v>57.39386203819209</c:v>
                </c:pt>
                <c:pt idx="182">
                  <c:v>114.7666852657588</c:v>
                </c:pt>
                <c:pt idx="183">
                  <c:v>172.09744626752908</c:v>
                </c:pt>
                <c:pt idx="184">
                  <c:v>229.36515239537826</c:v>
                </c:pt>
                <c:pt idx="185">
                  <c:v>286.54885709207451</c:v>
                </c:pt>
                <c:pt idx="186">
                  <c:v>343.62767514358677</c:v>
                </c:pt>
                <c:pt idx="187">
                  <c:v>400.58079783613374</c:v>
                </c:pt>
                <c:pt idx="188">
                  <c:v>457.38750799428544</c:v>
                </c:pt>
                <c:pt idx="189">
                  <c:v>514.02719487666116</c:v>
                </c:pt>
                <c:pt idx="190">
                  <c:v>570.47936890577864</c:v>
                </c:pt>
                <c:pt idx="191">
                  <c:v>626.72367620888656</c:v>
                </c:pt>
                <c:pt idx="192">
                  <c:v>682.73991294677683</c:v>
                </c:pt>
                <c:pt idx="193">
                  <c:v>738.50803940777178</c:v>
                </c:pt>
                <c:pt idx="194">
                  <c:v>794.00819384438194</c:v>
                </c:pt>
                <c:pt idx="195">
                  <c:v>849.22070603041152</c:v>
                </c:pt>
                <c:pt idx="196">
                  <c:v>904.12611051658359</c:v>
                </c:pt>
                <c:pt idx="197">
                  <c:v>958.70515956313773</c:v>
                </c:pt>
                <c:pt idx="198">
                  <c:v>1012.9388357282699</c:v>
                </c:pt>
                <c:pt idx="199">
                  <c:v>1066.8083640916327</c:v>
                </c:pt>
                <c:pt idx="200">
                  <c:v>1120.2952240927161</c:v>
                </c:pt>
                <c:pt idx="201">
                  <c:v>1173.3811609642903</c:v>
                </c:pt>
                <c:pt idx="202">
                  <c:v>1226.0481967417716</c:v>
                </c:pt>
                <c:pt idx="203">
                  <c:v>1278.2786408299198</c:v>
                </c:pt>
                <c:pt idx="204">
                  <c:v>1330.055100108907</c:v>
                </c:pt>
                <c:pt idx="205">
                  <c:v>1381.3604885625293</c:v>
                </c:pt>
                <c:pt idx="206">
                  <c:v>1432.1780364120532</c:v>
                </c:pt>
                <c:pt idx="207">
                  <c:v>1482.4912987399994</c:v>
                </c:pt>
                <c:pt idx="208">
                  <c:v>1532.2841635889902</c:v>
                </c:pt>
                <c:pt idx="209">
                  <c:v>1581.5408595216991</c:v>
                </c:pt>
                <c:pt idx="210">
                  <c:v>1630.2459626289265</c:v>
                </c:pt>
                <c:pt idx="211">
                  <c:v>1678.3844029737511</c:v>
                </c:pt>
                <c:pt idx="212">
                  <c:v>1725.9414704608694</c:v>
                </c:pt>
                <c:pt idx="213">
                  <c:v>1772.9028201212664</c:v>
                </c:pt>
                <c:pt idx="214">
                  <c:v>1819.2544768035887</c:v>
                </c:pt>
                <c:pt idx="215">
                  <c:v>1864.9828392647985</c:v>
                </c:pt>
                <c:pt idx="216">
                  <c:v>1910.0746836539565</c:v>
                </c:pt>
                <c:pt idx="217">
                  <c:v>1954.5171663843194</c:v>
                </c:pt>
                <c:pt idx="218">
                  <c:v>1998.2978263903437</c:v>
                </c:pt>
                <c:pt idx="219">
                  <c:v>2041.4045867675716</c:v>
                </c:pt>
                <c:pt idx="220">
                  <c:v>2083.8257557948791</c:v>
                </c:pt>
                <c:pt idx="221">
                  <c:v>2125.5500273401112</c:v>
                </c:pt>
                <c:pt idx="222">
                  <c:v>2166.5664806516156</c:v>
                </c:pt>
                <c:pt idx="223">
                  <c:v>2206.8645795398738</c:v>
                </c:pt>
                <c:pt idx="224">
                  <c:v>2246.4341709549799</c:v>
                </c:pt>
                <c:pt idx="225">
                  <c:v>2285.2654829674179</c:v>
                </c:pt>
                <c:pt idx="226">
                  <c:v>2323.3491221612735</c:v>
                </c:pt>
                <c:pt idx="227">
                  <c:v>2360.6760704506651</c:v>
                </c:pt>
                <c:pt idx="228">
                  <c:v>2397.2376813319661</c:v>
                </c:pt>
                <c:pt idx="229">
                  <c:v>2433.0256755860055</c:v>
                </c:pt>
                <c:pt idx="230">
                  <c:v>2468.032136446272</c:v>
                </c:pt>
                <c:pt idx="231">
                  <c:v>2502.2495042507271</c:v>
                </c:pt>
                <c:pt idx="232">
                  <c:v>2535.6705705966128</c:v>
                </c:pt>
                <c:pt idx="233">
                  <c:v>2568.2884720192915</c:v>
                </c:pt>
                <c:pt idx="234">
                  <c:v>2600.0966832177473</c:v>
                </c:pt>
                <c:pt idx="235">
                  <c:v>2631.0890098510445</c:v>
                </c:pt>
                <c:pt idx="236">
                  <c:v>2661.2595809315471</c:v>
                </c:pt>
                <c:pt idx="237">
                  <c:v>2690.6028408422258</c:v>
                </c:pt>
                <c:pt idx="238">
                  <c:v>2719.1135410067918</c:v>
                </c:pt>
                <c:pt idx="239">
                  <c:v>2746.7867312427984</c:v>
                </c:pt>
                <c:pt idx="240">
                  <c:v>2773.6177508290721</c:v>
                </c:pt>
                <c:pt idx="241">
                  <c:v>2799.6022193201102</c:v>
                </c:pt>
                <c:pt idx="242">
                  <c:v>2824.7360271411003</c:v>
                </c:pt>
                <c:pt idx="243">
                  <c:v>2849.015325998279</c:v>
                </c:pt>
                <c:pt idx="244">
                  <c:v>2872.4365191401753</c:v>
                </c:pt>
                <c:pt idx="245">
                  <c:v>2894.996251506067</c:v>
                </c:pt>
                <c:pt idx="246">
                  <c:v>2916.6913997986385</c:v>
                </c:pt>
                <c:pt idx="247">
                  <c:v>2937.5190625182868</c:v>
                </c:pt>
                <c:pt idx="248">
                  <c:v>2957.4765499969171</c:v>
                </c:pt>
                <c:pt idx="249">
                  <c:v>2976.5613744692828</c:v>
                </c:pt>
                <c:pt idx="250">
                  <c:v>2994.7712402199891</c:v>
                </c:pt>
                <c:pt idx="251">
                  <c:v>3012.1040338442331</c:v>
                </c:pt>
                <c:pt idx="252">
                  <c:v>3028.5578146600583</c:v>
                </c:pt>
                <c:pt idx="253">
                  <c:v>3044.1308053095977</c:v>
                </c:pt>
                <c:pt idx="254">
                  <c:v>3058.8213825861299</c:v>
                </c:pt>
                <c:pt idx="255">
                  <c:v>3072.6280685231582</c:v>
                </c:pt>
                <c:pt idx="256">
                  <c:v>3085.549521780797</c:v>
                </c:pt>
                <c:pt idx="257">
                  <c:v>3097.5845293637535</c:v>
                </c:pt>
                <c:pt idx="258">
                  <c:v>3108.7319987039978</c:v>
                </c:pt>
                <c:pt idx="259">
                  <c:v>3118.9909501399165</c:v>
                </c:pt>
                <c:pt idx="260">
                  <c:v>3128.360509822222</c:v>
                </c:pt>
                <c:pt idx="261">
                  <c:v>3136.8399030753417</c:v>
                </c:pt>
                <c:pt idx="262">
                  <c:v>3144.4284482411786</c:v>
                </c:pt>
                <c:pt idx="263">
                  <c:v>3151.1255510303258</c:v>
                </c:pt>
                <c:pt idx="264">
                  <c:v>3156.9306994037743</c:v>
                </c:pt>
                <c:pt idx="265">
                  <c:v>3161.8434590060601</c:v>
                </c:pt>
                <c:pt idx="266">
                  <c:v>3165.8634691685811</c:v>
                </c:pt>
                <c:pt idx="267">
                  <c:v>3168.9904394994951</c:v>
                </c:pt>
                <c:pt idx="268">
                  <c:v>3171.2241470742547</c:v>
                </c:pt>
                <c:pt idx="269">
                  <c:v>3172.5644342383362</c:v>
                </c:pt>
                <c:pt idx="270">
                  <c:v>3173.0112070312507</c:v>
                </c:pt>
                <c:pt idx="271">
                  <c:v>3172.5644342383362</c:v>
                </c:pt>
                <c:pt idx="272">
                  <c:v>3171.2241470742551</c:v>
                </c:pt>
                <c:pt idx="273">
                  <c:v>3168.9904394994951</c:v>
                </c:pt>
                <c:pt idx="274">
                  <c:v>3165.8634691685816</c:v>
                </c:pt>
                <c:pt idx="275">
                  <c:v>3161.8434590060601</c:v>
                </c:pt>
                <c:pt idx="276">
                  <c:v>3156.9306994037743</c:v>
                </c:pt>
                <c:pt idx="277">
                  <c:v>3151.1255510303254</c:v>
                </c:pt>
                <c:pt idx="278">
                  <c:v>3144.4284482411786</c:v>
                </c:pt>
                <c:pt idx="279">
                  <c:v>3136.8399030753417</c:v>
                </c:pt>
                <c:pt idx="280">
                  <c:v>3128.360509822222</c:v>
                </c:pt>
                <c:pt idx="281">
                  <c:v>3118.9909501399165</c:v>
                </c:pt>
                <c:pt idx="282">
                  <c:v>3108.7319987039991</c:v>
                </c:pt>
                <c:pt idx="283">
                  <c:v>3097.5845293637535</c:v>
                </c:pt>
                <c:pt idx="284">
                  <c:v>3085.549521780797</c:v>
                </c:pt>
                <c:pt idx="285">
                  <c:v>3072.6280685231573</c:v>
                </c:pt>
                <c:pt idx="286">
                  <c:v>3058.8213825861294</c:v>
                </c:pt>
                <c:pt idx="287">
                  <c:v>3044.1308053095981</c:v>
                </c:pt>
                <c:pt idx="288">
                  <c:v>3028.5578146600583</c:v>
                </c:pt>
                <c:pt idx="289">
                  <c:v>3012.1040338442331</c:v>
                </c:pt>
                <c:pt idx="290">
                  <c:v>2994.7712402199904</c:v>
                </c:pt>
                <c:pt idx="291">
                  <c:v>2976.5613744692841</c:v>
                </c:pt>
                <c:pt idx="292">
                  <c:v>2957.4765499969171</c:v>
                </c:pt>
                <c:pt idx="293">
                  <c:v>2937.5190625182868</c:v>
                </c:pt>
                <c:pt idx="294">
                  <c:v>2916.6913997986371</c:v>
                </c:pt>
                <c:pt idx="295">
                  <c:v>2894.9962515060674</c:v>
                </c:pt>
                <c:pt idx="296">
                  <c:v>2872.4365191401757</c:v>
                </c:pt>
                <c:pt idx="297">
                  <c:v>2849.0153259982794</c:v>
                </c:pt>
                <c:pt idx="298">
                  <c:v>2824.7360271411003</c:v>
                </c:pt>
                <c:pt idx="299">
                  <c:v>2799.6022193201097</c:v>
                </c:pt>
                <c:pt idx="300">
                  <c:v>2773.6177508290725</c:v>
                </c:pt>
                <c:pt idx="301">
                  <c:v>2746.7867312427993</c:v>
                </c:pt>
                <c:pt idx="302">
                  <c:v>2719.1135410067936</c:v>
                </c:pt>
                <c:pt idx="303">
                  <c:v>2690.6028408422267</c:v>
                </c:pt>
                <c:pt idx="304">
                  <c:v>2661.259580931548</c:v>
                </c:pt>
                <c:pt idx="305">
                  <c:v>2631.0890098510449</c:v>
                </c:pt>
                <c:pt idx="306">
                  <c:v>2600.0966832177473</c:v>
                </c:pt>
                <c:pt idx="307">
                  <c:v>2568.2884720192919</c:v>
                </c:pt>
                <c:pt idx="308">
                  <c:v>2535.6705705966115</c:v>
                </c:pt>
                <c:pt idx="309">
                  <c:v>2502.2495042507262</c:v>
                </c:pt>
                <c:pt idx="310">
                  <c:v>2468.0321364462729</c:v>
                </c:pt>
                <c:pt idx="311">
                  <c:v>2433.0256755860073</c:v>
                </c:pt>
                <c:pt idx="312">
                  <c:v>2397.2376813319679</c:v>
                </c:pt>
                <c:pt idx="313">
                  <c:v>2360.6760704506682</c:v>
                </c:pt>
                <c:pt idx="314">
                  <c:v>2323.3491221612758</c:v>
                </c:pt>
                <c:pt idx="315">
                  <c:v>2285.2654829674188</c:v>
                </c:pt>
                <c:pt idx="316">
                  <c:v>2246.4341709549808</c:v>
                </c:pt>
                <c:pt idx="317">
                  <c:v>2206.8645795398738</c:v>
                </c:pt>
                <c:pt idx="318">
                  <c:v>2166.5664806516156</c:v>
                </c:pt>
                <c:pt idx="319">
                  <c:v>2125.5500273401112</c:v>
                </c:pt>
                <c:pt idx="320">
                  <c:v>2083.8257557948805</c:v>
                </c:pt>
                <c:pt idx="321">
                  <c:v>2041.4045867675727</c:v>
                </c:pt>
                <c:pt idx="322">
                  <c:v>1998.2978263903469</c:v>
                </c:pt>
                <c:pt idx="323">
                  <c:v>1954.51716638432</c:v>
                </c:pt>
                <c:pt idx="324">
                  <c:v>1910.0746836539577</c:v>
                </c:pt>
                <c:pt idx="325">
                  <c:v>1864.9828392648005</c:v>
                </c:pt>
                <c:pt idx="326">
                  <c:v>1819.2544768035909</c:v>
                </c:pt>
                <c:pt idx="327">
                  <c:v>1772.9028201212664</c:v>
                </c:pt>
                <c:pt idx="328">
                  <c:v>1725.9414704608728</c:v>
                </c:pt>
                <c:pt idx="329">
                  <c:v>1678.3844029737518</c:v>
                </c:pt>
                <c:pt idx="330">
                  <c:v>1630.2459626289271</c:v>
                </c:pt>
                <c:pt idx="331">
                  <c:v>1581.5408595216986</c:v>
                </c:pt>
                <c:pt idx="332">
                  <c:v>1532.2841635889902</c:v>
                </c:pt>
                <c:pt idx="333">
                  <c:v>1482.4912987400016</c:v>
                </c:pt>
                <c:pt idx="334">
                  <c:v>1432.1780364120527</c:v>
                </c:pt>
                <c:pt idx="335">
                  <c:v>1381.3604885625318</c:v>
                </c:pt>
                <c:pt idx="336">
                  <c:v>1330.0551001089079</c:v>
                </c:pt>
                <c:pt idx="337">
                  <c:v>1278.2786408299237</c:v>
                </c:pt>
                <c:pt idx="338">
                  <c:v>1226.0481967417727</c:v>
                </c:pt>
                <c:pt idx="339">
                  <c:v>1173.3811609642914</c:v>
                </c:pt>
                <c:pt idx="340">
                  <c:v>1120.2952240927159</c:v>
                </c:pt>
                <c:pt idx="341">
                  <c:v>1066.8083640916352</c:v>
                </c:pt>
                <c:pt idx="342">
                  <c:v>1012.9388357282694</c:v>
                </c:pt>
                <c:pt idx="343">
                  <c:v>958.70515956313727</c:v>
                </c:pt>
                <c:pt idx="344">
                  <c:v>904.12611051658587</c:v>
                </c:pt>
                <c:pt idx="345">
                  <c:v>849.22070603041266</c:v>
                </c:pt>
                <c:pt idx="346">
                  <c:v>794.00819384438307</c:v>
                </c:pt>
                <c:pt idx="347">
                  <c:v>738.50803940777291</c:v>
                </c:pt>
                <c:pt idx="348">
                  <c:v>682.73991294677955</c:v>
                </c:pt>
                <c:pt idx="349">
                  <c:v>626.72367620888656</c:v>
                </c:pt>
                <c:pt idx="350">
                  <c:v>570.47936890578126</c:v>
                </c:pt>
                <c:pt idx="351">
                  <c:v>514.02719487666241</c:v>
                </c:pt>
                <c:pt idx="352">
                  <c:v>457.38750799428669</c:v>
                </c:pt>
                <c:pt idx="353">
                  <c:v>400.58079783613493</c:v>
                </c:pt>
                <c:pt idx="354">
                  <c:v>343.62767514358796</c:v>
                </c:pt>
                <c:pt idx="355">
                  <c:v>286.54885709207571</c:v>
                </c:pt>
                <c:pt idx="356">
                  <c:v>229.365152395378</c:v>
                </c:pt>
                <c:pt idx="357">
                  <c:v>172.09744626753175</c:v>
                </c:pt>
                <c:pt idx="358">
                  <c:v>114.76668526575857</c:v>
                </c:pt>
                <c:pt idx="359">
                  <c:v>57.393862038196211</c:v>
                </c:pt>
                <c:pt idx="360">
                  <c:v>8.0581125756415421E-13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4-4EA2-BEF1-C7383C062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922224"/>
        <c:axId val="463925104"/>
      </c:scatterChart>
      <c:valAx>
        <c:axId val="46392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θ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25104"/>
        <c:crosses val="autoZero"/>
        <c:crossBetween val="midCat"/>
      </c:valAx>
      <c:valAx>
        <c:axId val="46392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mm/sÞ2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22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Aceleración AB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Hoja1!$V$11:$V$371</c:f>
              <c:numCache>
                <c:formatCode>General</c:formatCode>
                <c:ptCount val="361"/>
                <c:pt idx="0">
                  <c:v>-3905.2445625000005</c:v>
                </c:pt>
                <c:pt idx="1">
                  <c:v>-3905.0827479208838</c:v>
                </c:pt>
                <c:pt idx="2">
                  <c:v>-3903.5503659430392</c:v>
                </c:pt>
                <c:pt idx="3">
                  <c:v>-3900.6483537709273</c:v>
                </c:pt>
                <c:pt idx="4">
                  <c:v>-3896.3783789613162</c:v>
                </c:pt>
                <c:pt idx="5">
                  <c:v>-3890.7428382136077</c:v>
                </c:pt>
                <c:pt idx="6">
                  <c:v>-3883.7448556570498</c:v>
                </c:pt>
                <c:pt idx="7">
                  <c:v>-3875.3882806350239</c:v>
                </c:pt>
                <c:pt idx="8">
                  <c:v>-3865.6776849866728</c:v>
                </c:pt>
                <c:pt idx="9">
                  <c:v>-3854.6183598262155</c:v>
                </c:pt>
                <c:pt idx="10">
                  <c:v>-3842.2163118203962</c:v>
                </c:pt>
                <c:pt idx="11">
                  <c:v>-3828.4782589645706</c:v>
                </c:pt>
                <c:pt idx="12">
                  <c:v>-3813.4116258580875</c:v>
                </c:pt>
                <c:pt idx="13">
                  <c:v>-3797.0245384797304</c:v>
                </c:pt>
                <c:pt idx="14">
                  <c:v>-3779.3258184641072</c:v>
                </c:pt>
                <c:pt idx="15">
                  <c:v>-3760.3249768800506</c:v>
                </c:pt>
                <c:pt idx="16">
                  <c:v>-3740.0322075122567</c:v>
                </c:pt>
                <c:pt idx="17">
                  <c:v>-3718.4583796475872</c:v>
                </c:pt>
                <c:pt idx="18">
                  <c:v>-3695.6150303676527</c:v>
                </c:pt>
                <c:pt idx="19">
                  <c:v>-3671.5143563495512</c:v>
                </c:pt>
                <c:pt idx="20">
                  <c:v>-3646.1692051768905</c:v>
                </c:pt>
                <c:pt idx="21">
                  <c:v>-3619.5930661634802</c:v>
                </c:pt>
                <c:pt idx="22">
                  <c:v>-3591.8000606924029</c:v>
                </c:pt>
                <c:pt idx="23">
                  <c:v>-3562.804932073509</c:v>
                </c:pt>
                <c:pt idx="24">
                  <c:v>-3532.6230349227094</c:v>
                </c:pt>
                <c:pt idx="25">
                  <c:v>-3501.2703240668502</c:v>
                </c:pt>
                <c:pt idx="26">
                  <c:v>-3468.7633429783368</c:v>
                </c:pt>
                <c:pt idx="27">
                  <c:v>-3435.1192117441401</c:v>
                </c:pt>
                <c:pt idx="28">
                  <c:v>-3400.3556145742473</c:v>
                </c:pt>
                <c:pt idx="29">
                  <c:v>-3364.4907868551368</c:v>
                </c:pt>
                <c:pt idx="30">
                  <c:v>-3327.5435017543705</c:v>
                </c:pt>
                <c:pt idx="31">
                  <c:v>-3289.5330563829252</c:v>
                </c:pt>
                <c:pt idx="32">
                  <c:v>-3250.4792575224828</c:v>
                </c:pt>
                <c:pt idx="33">
                  <c:v>-3210.4024069254765</c:v>
                </c:pt>
                <c:pt idx="34">
                  <c:v>-3169.3232861963252</c:v>
                </c:pt>
                <c:pt idx="35">
                  <c:v>-3127.2631412629289</c:v>
                </c:pt>
                <c:pt idx="36">
                  <c:v>-3084.2436664481797</c:v>
                </c:pt>
                <c:pt idx="37">
                  <c:v>-3040.2869881519264</c:v>
                </c:pt>
                <c:pt idx="38">
                  <c:v>-2995.4156481545383</c:v>
                </c:pt>
                <c:pt idx="39">
                  <c:v>-2949.6525865539734</c:v>
                </c:pt>
                <c:pt idx="40">
                  <c:v>-2903.0211243489671</c:v>
                </c:pt>
                <c:pt idx="41">
                  <c:v>-2855.5449456817582</c:v>
                </c:pt>
                <c:pt idx="42">
                  <c:v>-2807.2480797545054</c:v>
                </c:pt>
                <c:pt idx="43">
                  <c:v>-2758.1548824343881</c:v>
                </c:pt>
                <c:pt idx="44">
                  <c:v>-2708.2900175631021</c:v>
                </c:pt>
                <c:pt idx="45">
                  <c:v>-2657.6784379873511</c:v>
                </c:pt>
                <c:pt idx="46">
                  <c:v>-2606.3453663276418</c:v>
                </c:pt>
                <c:pt idx="47">
                  <c:v>-2554.3162755035551</c:v>
                </c:pt>
                <c:pt idx="48">
                  <c:v>-2501.6168690344366</c:v>
                </c:pt>
                <c:pt idx="49">
                  <c:v>-2448.2730611352085</c:v>
                </c:pt>
                <c:pt idx="50">
                  <c:v>-2394.3109566278285</c:v>
                </c:pt>
                <c:pt idx="51">
                  <c:v>-2339.7568306896255</c:v>
                </c:pt>
                <c:pt idx="52">
                  <c:v>-2284.6371084605112</c:v>
                </c:pt>
                <c:pt idx="53">
                  <c:v>-2228.9783445317739</c:v>
                </c:pt>
                <c:pt idx="54">
                  <c:v>-2172.807202339824</c:v>
                </c:pt>
                <c:pt idx="55">
                  <c:v>-2116.1504334889655</c:v>
                </c:pt>
                <c:pt idx="56">
                  <c:v>-2059.0348570278175</c:v>
                </c:pt>
                <c:pt idx="57">
                  <c:v>-2001.4873387046534</c:v>
                </c:pt>
                <c:pt idx="58">
                  <c:v>-1943.5347702274264</c:v>
                </c:pt>
                <c:pt idx="59">
                  <c:v>-1885.2040485547495</c:v>
                </c:pt>
                <c:pt idx="60">
                  <c:v>-1826.5220552445257</c:v>
                </c:pt>
                <c:pt idx="61">
                  <c:v>-1767.5156358873376</c:v>
                </c:pt>
                <c:pt idx="62">
                  <c:v>-1708.2115796519884</c:v>
                </c:pt>
                <c:pt idx="63">
                  <c:v>-1648.6365989708847</c:v>
                </c:pt>
                <c:pt idx="64">
                  <c:v>-1588.8173093931364</c:v>
                </c:pt>
                <c:pt idx="65">
                  <c:v>-1528.7802096333751</c:v>
                </c:pt>
                <c:pt idx="66">
                  <c:v>-1468.5516618443639</c:v>
                </c:pt>
                <c:pt idx="67">
                  <c:v>-1408.1578721414528</c:v>
                </c:pt>
                <c:pt idx="68">
                  <c:v>-1347.6248714068345</c:v>
                </c:pt>
                <c:pt idx="69">
                  <c:v>-1286.978496401425</c:v>
                </c:pt>
                <c:pt idx="70">
                  <c:v>-1226.2443712118857</c:v>
                </c:pt>
                <c:pt idx="71">
                  <c:v>-1165.4478890600578</c:v>
                </c:pt>
                <c:pt idx="72">
                  <c:v>-1104.6141945016034</c:v>
                </c:pt>
                <c:pt idx="73">
                  <c:v>-1043.7681660402002</c:v>
                </c:pt>
                <c:pt idx="74">
                  <c:v>-982.93439918305921</c:v>
                </c:pt>
                <c:pt idx="75">
                  <c:v>-922.13718996288219</c:v>
                </c:pt>
                <c:pt idx="76">
                  <c:v>-861.40051895064107</c:v>
                </c:pt>
                <c:pt idx="77">
                  <c:v>-800.7480357827618</c:v>
                </c:pt>
                <c:pt idx="78">
                  <c:v>-740.2030442254154</c:v>
                </c:pt>
                <c:pt idx="79">
                  <c:v>-679.78848779761302</c:v>
                </c:pt>
                <c:pt idx="80">
                  <c:v>-619.52693597384246</c:v>
                </c:pt>
                <c:pt idx="81">
                  <c:v>-559.44057098579992</c:v>
                </c:pt>
                <c:pt idx="82">
                  <c:v>-499.55117524165451</c:v>
                </c:pt>
                <c:pt idx="83">
                  <c:v>-439.88011938001722</c:v>
                </c:pt>
                <c:pt idx="84">
                  <c:v>-380.44835097451988</c:v>
                </c:pt>
                <c:pt idx="85">
                  <c:v>-321.27638390352007</c:v>
                </c:pt>
                <c:pt idx="86">
                  <c:v>-262.38428839810177</c:v>
                </c:pt>
                <c:pt idx="87">
                  <c:v>-203.79168178005253</c:v>
                </c:pt>
                <c:pt idx="88">
                  <c:v>-145.51771990005335</c:v>
                </c:pt>
                <c:pt idx="89">
                  <c:v>-87.581089284766691</c:v>
                </c:pt>
                <c:pt idx="90">
                  <c:v>-30.000000000000217</c:v>
                </c:pt>
                <c:pt idx="91">
                  <c:v>27.207820764481507</c:v>
                </c:pt>
                <c:pt idx="92">
                  <c:v>84.02513438445763</c:v>
                </c:pt>
                <c:pt idx="93">
                  <c:v>140.4351957626746</c:v>
                </c:pt>
                <c:pt idx="94">
                  <c:v>196.42175756134205</c:v>
                </c:pt>
                <c:pt idx="95">
                  <c:v>251.96907370648583</c:v>
                </c:pt>
                <c:pt idx="96">
                  <c:v>307.06190216650657</c:v>
                </c:pt>
                <c:pt idx="97">
                  <c:v>361.68550700886243</c:v>
                </c:pt>
                <c:pt idx="98">
                  <c:v>415.8256597403406</c:v>
                </c:pt>
                <c:pt idx="99">
                  <c:v>469.46863993791965</c:v>
                </c:pt>
                <c:pt idx="100">
                  <c:v>522.60123517868624</c:v>
                </c:pt>
                <c:pt idx="101">
                  <c:v>575.2107402787484</c:v>
                </c:pt>
                <c:pt idx="102">
                  <c:v>627.28495585245548</c:v>
                </c:pt>
                <c:pt idx="103">
                  <c:v>678.81218620464108</c:v>
                </c:pt>
                <c:pt idx="104">
                  <c:v>729.78123656985701</c:v>
                </c:pt>
                <c:pt idx="105">
                  <c:v>780.18140971385344</c:v>
                </c:pt>
                <c:pt idx="106">
                  <c:v>830.00250191372174</c:v>
                </c:pt>
                <c:pt idx="107">
                  <c:v>879.23479833423926</c:v>
                </c:pt>
                <c:pt idx="108">
                  <c:v>927.86906781899722</c:v>
                </c:pt>
                <c:pt idx="109">
                  <c:v>975.89655711589364</c:v>
                </c:pt>
                <c:pt idx="110">
                  <c:v>1023.3089845574432</c:v>
                </c:pt>
                <c:pt idx="111">
                  <c:v>1070.0985332172004</c:v>
                </c:pt>
                <c:pt idx="112">
                  <c:v>1116.2578435643468</c:v>
                </c:pt>
                <c:pt idx="113">
                  <c:v>1161.7800056391379</c:v>
                </c:pt>
                <c:pt idx="114">
                  <c:v>1206.6585507725151</c:v>
                </c:pt>
                <c:pt idx="115">
                  <c:v>1250.8874428736874</c:v>
                </c:pt>
                <c:pt idx="116">
                  <c:v>1294.461069309911</c:v>
                </c:pt>
                <c:pt idx="117">
                  <c:v>1337.3742314030487</c:v>
                </c:pt>
                <c:pt idx="118">
                  <c:v>1379.6221345677632</c:v>
                </c:pt>
                <c:pt idx="119">
                  <c:v>1421.2003781163644</c:v>
                </c:pt>
                <c:pt idx="120">
                  <c:v>1462.1049447554747</c:v>
                </c:pt>
                <c:pt idx="121">
                  <c:v>1502.3321897997055</c:v>
                </c:pt>
                <c:pt idx="122">
                  <c:v>1541.8788301274778</c:v>
                </c:pt>
                <c:pt idx="123">
                  <c:v>1580.7419329040747</c:v>
                </c:pt>
                <c:pt idx="124">
                  <c:v>1618.9189040967665</c:v>
                </c:pt>
                <c:pt idx="125">
                  <c:v>1656.4074768066978</c:v>
                </c:pt>
                <c:pt idx="126">
                  <c:v>1693.2056994418544</c:v>
                </c:pt>
                <c:pt idx="127">
                  <c:v>1729.31192375513</c:v>
                </c:pt>
                <c:pt idx="128">
                  <c:v>1764.7247927710762</c:v>
                </c:pt>
                <c:pt idx="129">
                  <c:v>1799.4432286244826</c:v>
                </c:pt>
                <c:pt idx="130">
                  <c:v>1833.4664203334019</c:v>
                </c:pt>
                <c:pt idx="131">
                  <c:v>1866.7938115287229</c:v>
                </c:pt>
                <c:pt idx="132">
                  <c:v>1899.42508816179</c:v>
                </c:pt>
                <c:pt idx="133">
                  <c:v>1931.3601662109534</c:v>
                </c:pt>
                <c:pt idx="134">
                  <c:v>1962.5991794072806</c:v>
                </c:pt>
                <c:pt idx="135">
                  <c:v>1993.1424669989938</c:v>
                </c:pt>
                <c:pt idx="136">
                  <c:v>2022.9905615734936</c:v>
                </c:pt>
                <c:pt idx="137">
                  <c:v>2052.1441769551093</c:v>
                </c:pt>
                <c:pt idx="138">
                  <c:v>2080.6041961959882</c:v>
                </c:pt>
                <c:pt idx="139">
                  <c:v>2108.3716596767913</c:v>
                </c:pt>
                <c:pt idx="140">
                  <c:v>2135.4477533331037</c:v>
                </c:pt>
                <c:pt idx="141">
                  <c:v>2161.8337970227349</c:v>
                </c:pt>
                <c:pt idx="142">
                  <c:v>2187.5312330482893</c:v>
                </c:pt>
                <c:pt idx="143">
                  <c:v>2212.541614848672</c:v>
                </c:pt>
                <c:pt idx="144">
                  <c:v>2236.8665958724223</c:v>
                </c:pt>
                <c:pt idx="145">
                  <c:v>2260.5079186450207</c:v>
                </c:pt>
                <c:pt idx="146">
                  <c:v>2283.4674040416139</c:v>
                </c:pt>
                <c:pt idx="147">
                  <c:v>2305.7469407758367</c:v>
                </c:pt>
                <c:pt idx="148">
                  <c:v>2327.3484751147553</c:v>
                </c:pt>
                <c:pt idx="149">
                  <c:v>2348.2740008292467</c:v>
                </c:pt>
                <c:pt idx="150">
                  <c:v>2368.5255493884451</c:v>
                </c:pt>
                <c:pt idx="151">
                  <c:v>2388.105180406284</c:v>
                </c:pt>
                <c:pt idx="152">
                  <c:v>2407.0149723475024</c:v>
                </c:pt>
                <c:pt idx="153">
                  <c:v>2425.2570134998996</c:v>
                </c:pt>
                <c:pt idx="154">
                  <c:v>2442.8333932190458</c:v>
                </c:pt>
                <c:pt idx="155">
                  <c:v>2459.7461934511052</c:v>
                </c:pt>
                <c:pt idx="156">
                  <c:v>2475.9974805389184</c:v>
                </c:pt>
                <c:pt idx="157">
                  <c:v>2491.5892973159689</c:v>
                </c:pt>
                <c:pt idx="158">
                  <c:v>2506.523655492419</c:v>
                </c:pt>
                <c:pt idx="159">
                  <c:v>2520.802528336947</c:v>
                </c:pt>
                <c:pt idx="160">
                  <c:v>2534.4278436577088</c:v>
                </c:pt>
                <c:pt idx="161">
                  <c:v>2547.4014770853587</c:v>
                </c:pt>
                <c:pt idx="162">
                  <c:v>2559.7252456607125</c:v>
                </c:pt>
                <c:pt idx="163">
                  <c:v>2571.4009017293129</c:v>
                </c:pt>
                <c:pt idx="164">
                  <c:v>2582.4301271448358</c:v>
                </c:pt>
                <c:pt idx="165">
                  <c:v>2592.8145277830308</c:v>
                </c:pt>
                <c:pt idx="166">
                  <c:v>2602.5556283675969</c:v>
                </c:pt>
                <c:pt idx="167">
                  <c:v>2611.6548676092184</c:v>
                </c:pt>
                <c:pt idx="168">
                  <c:v>2620.1135936587402</c:v>
                </c:pt>
                <c:pt idx="169">
                  <c:v>2627.9330598753127</c:v>
                </c:pt>
                <c:pt idx="170">
                  <c:v>2635.1144209101622</c:v>
                </c:pt>
                <c:pt idx="171">
                  <c:v>2641.6587291065171</c:v>
                </c:pt>
                <c:pt idx="172">
                  <c:v>2647.5669312160971</c:v>
                </c:pt>
                <c:pt idx="173">
                  <c:v>2652.8398654324683</c:v>
                </c:pt>
                <c:pt idx="174">
                  <c:v>2657.4782587415079</c:v>
                </c:pt>
                <c:pt idx="175">
                  <c:v>2661.4827245891192</c:v>
                </c:pt>
                <c:pt idx="176">
                  <c:v>2664.8537608663146</c:v>
                </c:pt>
                <c:pt idx="177">
                  <c:v>2667.5917482117338</c:v>
                </c:pt>
                <c:pt idx="178">
                  <c:v>2669.6969486316179</c:v>
                </c:pt>
                <c:pt idx="179">
                  <c:v>2671.1695044372718</c:v>
                </c:pt>
                <c:pt idx="180">
                  <c:v>2672.0094375000003</c:v>
                </c:pt>
                <c:pt idx="181">
                  <c:v>2672.2166488235089</c:v>
                </c:pt>
                <c:pt idx="182">
                  <c:v>2671.7909184337682</c:v>
                </c:pt>
                <c:pt idx="183">
                  <c:v>2670.7319055863109</c:v>
                </c:pt>
                <c:pt idx="184">
                  <c:v>2669.039149290963</c:v>
                </c:pt>
                <c:pt idx="185">
                  <c:v>2666.7120691539785</c:v>
                </c:pt>
                <c:pt idx="186">
                  <c:v>2663.7499665375672</c:v>
                </c:pt>
                <c:pt idx="187">
                  <c:v>2660.152026036777</c:v>
                </c:pt>
                <c:pt idx="188">
                  <c:v>2655.917317273701</c:v>
                </c:pt>
                <c:pt idx="189">
                  <c:v>2651.0447970089313</c:v>
                </c:pt>
                <c:pt idx="190">
                  <c:v>2645.5333115701778</c:v>
                </c:pt>
                <c:pt idx="191">
                  <c:v>2639.3815995979053</c:v>
                </c:pt>
                <c:pt idx="192">
                  <c:v>2632.5882951078061</c:v>
                </c:pt>
                <c:pt idx="193">
                  <c:v>2625.1519308698503</c:v>
                </c:pt>
                <c:pt idx="194">
                  <c:v>2617.0709421035772</c:v>
                </c:pt>
                <c:pt idx="195">
                  <c:v>2608.3436704891828</c:v>
                </c:pt>
                <c:pt idx="196">
                  <c:v>2598.9683684938555</c:v>
                </c:pt>
                <c:pt idx="197">
                  <c:v>2588.9432040126767</c:v>
                </c:pt>
                <c:pt idx="198">
                  <c:v>2578.2662653232096</c:v>
                </c:pt>
                <c:pt idx="199">
                  <c:v>2566.9355663527881</c:v>
                </c:pt>
                <c:pt idx="200">
                  <c:v>2554.9490522572496</c:v>
                </c:pt>
                <c:pt idx="201">
                  <c:v>2542.304605309665</c:v>
                </c:pt>
                <c:pt idx="202">
                  <c:v>2529.0000510973737</c:v>
                </c:pt>
                <c:pt idx="203">
                  <c:v>2515.0331650253256</c:v>
                </c:pt>
                <c:pt idx="204">
                  <c:v>2500.4016791234671</c:v>
                </c:pt>
                <c:pt idx="205">
                  <c:v>2485.1032891555474</c:v>
                </c:pt>
                <c:pt idx="206">
                  <c:v>2469.1356620263905</c:v>
                </c:pt>
                <c:pt idx="207">
                  <c:v>2452.4964434842732</c:v>
                </c:pt>
                <c:pt idx="208">
                  <c:v>2435.1832661146555</c:v>
                </c:pt>
                <c:pt idx="209">
                  <c:v>2417.1937576210644</c:v>
                </c:pt>
                <c:pt idx="210">
                  <c:v>2398.5255493884447</c:v>
                </c:pt>
                <c:pt idx="211">
                  <c:v>2379.1762853238506</c:v>
                </c:pt>
                <c:pt idx="212">
                  <c:v>2359.1436309687483</c:v>
                </c:pt>
                <c:pt idx="213">
                  <c:v>2338.4252828767376</c:v>
                </c:pt>
                <c:pt idx="214">
                  <c:v>2317.0189782498601</c:v>
                </c:pt>
                <c:pt idx="215">
                  <c:v>2294.9225048260846</c:v>
                </c:pt>
                <c:pt idx="216">
                  <c:v>2272.1337110099698</c:v>
                </c:pt>
                <c:pt idx="217">
                  <c:v>2248.6505162377953</c:v>
                </c:pt>
                <c:pt idx="218">
                  <c:v>2224.470921567829</c:v>
                </c:pt>
                <c:pt idx="219">
                  <c:v>2199.5930204857254</c:v>
                </c:pt>
                <c:pt idx="220">
                  <c:v>2174.0150099142961</c:v>
                </c:pt>
                <c:pt idx="221">
                  <c:v>2147.7352014162216</c:v>
                </c:pt>
                <c:pt idx="222">
                  <c:v>2120.7520325775199</c:v>
                </c:pt>
                <c:pt idx="223">
                  <c:v>2093.0640785588594</c:v>
                </c:pt>
                <c:pt idx="224">
                  <c:v>2064.6700638010334</c:v>
                </c:pt>
                <c:pt idx="225">
                  <c:v>2035.5688738701874</c:v>
                </c:pt>
                <c:pt idx="226">
                  <c:v>2005.7595674276013</c:v>
                </c:pt>
                <c:pt idx="227">
                  <c:v>1975.2413883081056</c:v>
                </c:pt>
                <c:pt idx="228">
                  <c:v>1944.0137776904344</c:v>
                </c:pt>
                <c:pt idx="229">
                  <c:v>1912.0763863420898</c:v>
                </c:pt>
                <c:pt idx="230">
                  <c:v>1879.4290869205406</c:v>
                </c:pt>
                <c:pt idx="231">
                  <c:v>1846.0719863119004</c:v>
                </c:pt>
                <c:pt idx="232">
                  <c:v>1812.0054379874796</c:v>
                </c:pt>
                <c:pt idx="233">
                  <c:v>1777.2300543579672</c:v>
                </c:pt>
                <c:pt idx="234">
                  <c:v>1741.7467191043518</c:v>
                </c:pt>
                <c:pt idx="235">
                  <c:v>1705.5565994640383</c:v>
                </c:pt>
                <c:pt idx="236">
                  <c:v>1668.6611584500706</c:v>
                </c:pt>
                <c:pt idx="237">
                  <c:v>1631.0621669807995</c:v>
                </c:pt>
                <c:pt idx="238">
                  <c:v>1592.7617158968642</c:v>
                </c:pt>
                <c:pt idx="239">
                  <c:v>1553.7622278418328</c:v>
                </c:pt>
                <c:pt idx="240">
                  <c:v>1514.0664689825426</c:v>
                </c:pt>
                <c:pt idx="241">
                  <c:v>1473.6775605447278</c:v>
                </c:pt>
                <c:pt idx="242">
                  <c:v>1432.5989901392991</c:v>
                </c:pt>
                <c:pt idx="243">
                  <c:v>1390.8346228543514</c:v>
                </c:pt>
                <c:pt idx="244">
                  <c:v>1348.3887120878617</c:v>
                </c:pt>
                <c:pt idx="245">
                  <c:v>1305.2659100958883</c:v>
                </c:pt>
                <c:pt idx="246">
                  <c:v>1261.4712782310712</c:v>
                </c:pt>
                <c:pt idx="247">
                  <c:v>1217.0102968462845</c:v>
                </c:pt>
                <c:pt idx="248">
                  <c:v>1171.8888748383549</c:v>
                </c:pt>
                <c:pt idx="249">
                  <c:v>1126.1133588070338</c:v>
                </c:pt>
                <c:pt idx="250">
                  <c:v>1079.6905418045994</c:v>
                </c:pt>
                <c:pt idx="251">
                  <c:v>1032.6276716518532</c:v>
                </c:pt>
                <c:pt idx="252">
                  <c:v>984.93245879670712</c:v>
                </c:pt>
                <c:pt idx="253">
                  <c:v>936.61308369202254</c:v>
                </c:pt>
                <c:pt idx="254">
                  <c:v>887.67820367002037</c:v>
                </c:pt>
                <c:pt idx="255">
                  <c:v>838.13695929119672</c:v>
                </c:pt>
                <c:pt idx="256">
                  <c:v>787.99898014641678</c:v>
                </c:pt>
                <c:pt idx="257">
                  <c:v>737.27439009175657</c:v>
                </c:pt>
                <c:pt idx="258">
                  <c:v>685.97381189648593</c:v>
                </c:pt>
                <c:pt idx="259">
                  <c:v>634.10837128561047</c:v>
                </c:pt>
                <c:pt idx="260">
                  <c:v>581.68970035941879</c:v>
                </c:pt>
                <c:pt idx="261">
                  <c:v>528.72994037362798</c:v>
                </c:pt>
                <c:pt idx="262">
                  <c:v>475.2417438648335</c:v>
                </c:pt>
                <c:pt idx="263">
                  <c:v>421.23827610734116</c:v>
                </c:pt>
                <c:pt idx="264">
                  <c:v>366.73321588860313</c:v>
                </c:pt>
                <c:pt idx="265">
                  <c:v>311.74075559199065</c:v>
                </c:pt>
                <c:pt idx="266">
                  <c:v>256.27560057693228</c:v>
                </c:pt>
                <c:pt idx="267">
                  <c:v>200.35296784795122</c:v>
                </c:pt>
                <c:pt idx="268">
                  <c:v>143.98858400560633</c:v>
                </c:pt>
                <c:pt idx="269">
                  <c:v>87.198682473865063</c:v>
                </c:pt>
                <c:pt idx="270">
                  <c:v>30.000000000000618</c:v>
                </c:pt>
                <c:pt idx="271">
                  <c:v>-27.590227575382368</c:v>
                </c:pt>
                <c:pt idx="272">
                  <c:v>-85.554270278908248</c:v>
                </c:pt>
                <c:pt idx="273">
                  <c:v>-143.87390969477806</c:v>
                </c:pt>
                <c:pt idx="274">
                  <c:v>-202.53044538251149</c:v>
                </c:pt>
                <c:pt idx="275">
                  <c:v>-261.50470201801448</c:v>
                </c:pt>
                <c:pt idx="276">
                  <c:v>-320.77703725242185</c:v>
                </c:pt>
                <c:pt idx="277">
                  <c:v>-380.3273502815386</c:v>
                </c:pt>
                <c:pt idx="278">
                  <c:v>-440.1350911171595</c:v>
                </c:pt>
                <c:pt idx="279">
                  <c:v>-500.17927055009079</c:v>
                </c:pt>
                <c:pt idx="280">
                  <c:v>-560.43847079310831</c:v>
                </c:pt>
                <c:pt idx="281">
                  <c:v>-620.89085679075083</c:v>
                </c:pt>
                <c:pt idx="282">
                  <c:v>-681.51418818138382</c:v>
                </c:pt>
                <c:pt idx="283">
                  <c:v>-742.28583189564768</c:v>
                </c:pt>
                <c:pt idx="284">
                  <c:v>-803.1827753740796</c:v>
                </c:pt>
                <c:pt idx="285">
                  <c:v>-864.18164038553948</c:v>
                </c:pt>
                <c:pt idx="286">
                  <c:v>-925.25869742676105</c:v>
                </c:pt>
                <c:pt idx="287">
                  <c:v>-986.38988068241792</c:v>
                </c:pt>
                <c:pt idx="288">
                  <c:v>-1047.5508035238931</c:v>
                </c:pt>
                <c:pt idx="289">
                  <c:v>-1108.7167745240972</c:v>
                </c:pt>
                <c:pt idx="290">
                  <c:v>-1169.8628139647285</c:v>
                </c:pt>
                <c:pt idx="291">
                  <c:v>-1230.9636708115897</c:v>
                </c:pt>
                <c:pt idx="292">
                  <c:v>-1291.993840132827</c:v>
                </c:pt>
                <c:pt idx="293">
                  <c:v>-1352.9275809343048</c:v>
                </c:pt>
                <c:pt idx="294">
                  <c:v>-1413.7389343858094</c:v>
                </c:pt>
                <c:pt idx="295">
                  <c:v>-1474.4017424111767</c:v>
                </c:pt>
                <c:pt idx="296">
                  <c:v>-1534.8896666151863</c:v>
                </c:pt>
                <c:pt idx="297">
                  <c:v>-1595.1762075195818</c:v>
                </c:pt>
                <c:pt idx="298">
                  <c:v>-1655.2347240804513</c:v>
                </c:pt>
                <c:pt idx="299">
                  <c:v>-1715.0384534589716</c:v>
                </c:pt>
                <c:pt idx="300">
                  <c:v>-1774.5605310174597</c:v>
                </c:pt>
                <c:pt idx="301">
                  <c:v>-1833.7740105126222</c:v>
                </c:pt>
                <c:pt idx="302">
                  <c:v>-1892.6518844580398</c:v>
                </c:pt>
                <c:pt idx="303">
                  <c:v>-1951.1671046279259</c:v>
                </c:pt>
                <c:pt idx="304">
                  <c:v>-2009.2926026745124</c:v>
                </c:pt>
                <c:pt idx="305">
                  <c:v>-2067.0013108316261</c:v>
                </c:pt>
                <c:pt idx="306">
                  <c:v>-2124.2661826773265</c:v>
                </c:pt>
                <c:pt idx="307">
                  <c:v>-2181.0602139289344</c:v>
                </c:pt>
                <c:pt idx="308">
                  <c:v>-2237.3564632441094</c:v>
                </c:pt>
                <c:pt idx="309">
                  <c:v>-2293.1280730022072</c:v>
                </c:pt>
                <c:pt idx="310">
                  <c:v>-2348.3482900406898</c:v>
                </c:pt>
                <c:pt idx="311">
                  <c:v>-2402.9904863218412</c:v>
                </c:pt>
                <c:pt idx="312">
                  <c:v>-2457.0281795057908</c:v>
                </c:pt>
                <c:pt idx="313">
                  <c:v>-2510.4350534064033</c:v>
                </c:pt>
                <c:pt idx="314">
                  <c:v>-2563.1849783073189</c:v>
                </c:pt>
                <c:pt idx="315">
                  <c:v>-2615.252031116157</c:v>
                </c:pt>
                <c:pt idx="316">
                  <c:v>-2666.6105153355606</c:v>
                </c:pt>
                <c:pt idx="317">
                  <c:v>-2717.2349808306385</c:v>
                </c:pt>
                <c:pt idx="318">
                  <c:v>-2767.1002433729741</c:v>
                </c:pt>
                <c:pt idx="319">
                  <c:v>-2816.1814039423271</c:v>
                </c:pt>
                <c:pt idx="320">
                  <c:v>-2864.4538677677747</c:v>
                </c:pt>
                <c:pt idx="321">
                  <c:v>-2911.8933630909814</c:v>
                </c:pt>
                <c:pt idx="322">
                  <c:v>-2958.4759596349968</c:v>
                </c:pt>
                <c:pt idx="323">
                  <c:v>-3004.1780867628031</c:v>
                </c:pt>
                <c:pt idx="324">
                  <c:v>-3048.9765513106313</c:v>
                </c:pt>
                <c:pt idx="325">
                  <c:v>-3092.8485550818646</c:v>
                </c:pt>
                <c:pt idx="326">
                  <c:v>-3135.7717119880786</c:v>
                </c:pt>
                <c:pt idx="327">
                  <c:v>-3177.7240648245752</c:v>
                </c:pt>
                <c:pt idx="328">
                  <c:v>-3218.6841016684875</c:v>
                </c:pt>
                <c:pt idx="329">
                  <c:v>-3258.6307718883209</c:v>
                </c:pt>
                <c:pt idx="330">
                  <c:v>-3297.5435017543691</c:v>
                </c:pt>
                <c:pt idx="331">
                  <c:v>-3335.4022096403573</c:v>
                </c:pt>
                <c:pt idx="332">
                  <c:v>-3372.1873208070938</c:v>
                </c:pt>
                <c:pt idx="333">
                  <c:v>-3407.879781759767</c:v>
                </c:pt>
                <c:pt idx="334">
                  <c:v>-3442.461074170993</c:v>
                </c:pt>
                <c:pt idx="335">
                  <c:v>-3475.9132283624067</c:v>
                </c:pt>
                <c:pt idx="336">
                  <c:v>-3508.218836338162</c:v>
                </c:pt>
                <c:pt idx="337">
                  <c:v>-3539.3610643641505</c:v>
                </c:pt>
                <c:pt idx="338">
                  <c:v>-3569.3236650874483</c:v>
                </c:pt>
                <c:pt idx="339">
                  <c:v>-3598.0909891907613</c:v>
                </c:pt>
                <c:pt idx="340">
                  <c:v>-3625.6479965773506</c:v>
                </c:pt>
                <c:pt idx="341">
                  <c:v>-3651.9802670821209</c:v>
                </c:pt>
                <c:pt idx="342">
                  <c:v>-3677.0740107051556</c:v>
                </c:pt>
                <c:pt idx="343">
                  <c:v>-3700.9160773642243</c:v>
                </c:pt>
                <c:pt idx="344">
                  <c:v>-3723.4939661632361</c:v>
                </c:pt>
                <c:pt idx="345">
                  <c:v>-3744.7958341738995</c:v>
                </c:pt>
                <c:pt idx="346">
                  <c:v>-3764.8105047281269</c:v>
                </c:pt>
                <c:pt idx="347">
                  <c:v>-3783.5274752190976</c:v>
                </c:pt>
                <c:pt idx="348">
                  <c:v>-3800.9369244090212</c:v>
                </c:pt>
                <c:pt idx="349">
                  <c:v>-3817.029719241978</c:v>
                </c:pt>
                <c:pt idx="350">
                  <c:v>-3831.7974211603805</c:v>
                </c:pt>
                <c:pt idx="351">
                  <c:v>-3845.2322919238013</c:v>
                </c:pt>
                <c:pt idx="352">
                  <c:v>-3857.3272989290681</c:v>
                </c:pt>
                <c:pt idx="353">
                  <c:v>-3868.0761200307152</c:v>
                </c:pt>
                <c:pt idx="354">
                  <c:v>-3877.473147860991</c:v>
                </c:pt>
                <c:pt idx="355">
                  <c:v>-3885.5134936487484</c:v>
                </c:pt>
                <c:pt idx="356">
                  <c:v>-3892.1929905366687</c:v>
                </c:pt>
                <c:pt idx="357">
                  <c:v>-3897.5081963963503</c:v>
                </c:pt>
                <c:pt idx="358">
                  <c:v>-3901.456396140889</c:v>
                </c:pt>
                <c:pt idx="359">
                  <c:v>-3904.0356035346467</c:v>
                </c:pt>
                <c:pt idx="360">
                  <c:v>-3905.2445625000005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58-4434-8738-AE261CEB8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152096"/>
        <c:axId val="1142152576"/>
      </c:scatterChart>
      <c:valAx>
        <c:axId val="114215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θ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52576"/>
        <c:crosses val="autoZero"/>
        <c:crossBetween val="midCat"/>
      </c:valAx>
      <c:valAx>
        <c:axId val="114215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mm/sÞ2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5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Hoja1!$C$11:$C$371</c:f>
              <c:numCache>
                <c:formatCode>General</c:formatCode>
                <c:ptCount val="361"/>
                <c:pt idx="0">
                  <c:v>0</c:v>
                </c:pt>
                <c:pt idx="1">
                  <c:v>1.7453292519943295E-2</c:v>
                </c:pt>
                <c:pt idx="2">
                  <c:v>3.4906585039886591E-2</c:v>
                </c:pt>
                <c:pt idx="3">
                  <c:v>5.2359877559829883E-2</c:v>
                </c:pt>
                <c:pt idx="4">
                  <c:v>6.9813170079773182E-2</c:v>
                </c:pt>
                <c:pt idx="5">
                  <c:v>8.7266462599716474E-2</c:v>
                </c:pt>
                <c:pt idx="6">
                  <c:v>0.10471975511965977</c:v>
                </c:pt>
                <c:pt idx="7">
                  <c:v>0.12217304763960307</c:v>
                </c:pt>
                <c:pt idx="8">
                  <c:v>0.13962634015954636</c:v>
                </c:pt>
                <c:pt idx="9">
                  <c:v>0.15707963267948966</c:v>
                </c:pt>
                <c:pt idx="10">
                  <c:v>0.17453292519943295</c:v>
                </c:pt>
                <c:pt idx="11">
                  <c:v>0.19198621771937624</c:v>
                </c:pt>
                <c:pt idx="12">
                  <c:v>0.20943951023931953</c:v>
                </c:pt>
                <c:pt idx="13">
                  <c:v>0.22689280275926285</c:v>
                </c:pt>
                <c:pt idx="14">
                  <c:v>0.24434609527920614</c:v>
                </c:pt>
                <c:pt idx="15">
                  <c:v>0.26179938779914941</c:v>
                </c:pt>
                <c:pt idx="16">
                  <c:v>0.27925268031909273</c:v>
                </c:pt>
                <c:pt idx="17">
                  <c:v>0.29670597283903605</c:v>
                </c:pt>
                <c:pt idx="18">
                  <c:v>0.31415926535897931</c:v>
                </c:pt>
                <c:pt idx="19">
                  <c:v>0.33161255787892258</c:v>
                </c:pt>
                <c:pt idx="20">
                  <c:v>0.3490658503988659</c:v>
                </c:pt>
                <c:pt idx="21">
                  <c:v>0.36651914291880922</c:v>
                </c:pt>
                <c:pt idx="22">
                  <c:v>0.38397243543875248</c:v>
                </c:pt>
                <c:pt idx="23">
                  <c:v>0.40142572795869574</c:v>
                </c:pt>
                <c:pt idx="24">
                  <c:v>0.41887902047863906</c:v>
                </c:pt>
                <c:pt idx="25">
                  <c:v>0.43633231299858238</c:v>
                </c:pt>
                <c:pt idx="26">
                  <c:v>0.4537856055185257</c:v>
                </c:pt>
                <c:pt idx="27">
                  <c:v>0.47123889803846897</c:v>
                </c:pt>
                <c:pt idx="28">
                  <c:v>0.48869219055841229</c:v>
                </c:pt>
                <c:pt idx="29">
                  <c:v>0.50614548307835561</c:v>
                </c:pt>
                <c:pt idx="30">
                  <c:v>0.52359877559829882</c:v>
                </c:pt>
                <c:pt idx="31">
                  <c:v>0.54105206811824214</c:v>
                </c:pt>
                <c:pt idx="32">
                  <c:v>0.55850536063818546</c:v>
                </c:pt>
                <c:pt idx="33">
                  <c:v>0.57595865315812877</c:v>
                </c:pt>
                <c:pt idx="34">
                  <c:v>0.59341194567807209</c:v>
                </c:pt>
                <c:pt idx="35">
                  <c:v>0.6108652381980153</c:v>
                </c:pt>
                <c:pt idx="36">
                  <c:v>0.62831853071795862</c:v>
                </c:pt>
                <c:pt idx="37">
                  <c:v>0.64577182323790194</c:v>
                </c:pt>
                <c:pt idx="38">
                  <c:v>0.66322511575784515</c:v>
                </c:pt>
                <c:pt idx="39">
                  <c:v>0.68067840827778847</c:v>
                </c:pt>
                <c:pt idx="40">
                  <c:v>0.69813170079773179</c:v>
                </c:pt>
                <c:pt idx="41">
                  <c:v>0.715584993317675</c:v>
                </c:pt>
                <c:pt idx="42">
                  <c:v>0.73303828583761843</c:v>
                </c:pt>
                <c:pt idx="43">
                  <c:v>0.75049157835756164</c:v>
                </c:pt>
                <c:pt idx="44">
                  <c:v>0.76794487087750496</c:v>
                </c:pt>
                <c:pt idx="45">
                  <c:v>0.78539816339744828</c:v>
                </c:pt>
                <c:pt idx="46">
                  <c:v>0.80285145591739149</c:v>
                </c:pt>
                <c:pt idx="47">
                  <c:v>0.82030474843733492</c:v>
                </c:pt>
                <c:pt idx="48">
                  <c:v>0.83775804095727813</c:v>
                </c:pt>
                <c:pt idx="49">
                  <c:v>0.85521133347722145</c:v>
                </c:pt>
                <c:pt idx="50">
                  <c:v>0.87266462599716477</c:v>
                </c:pt>
                <c:pt idx="51">
                  <c:v>0.89011791851710798</c:v>
                </c:pt>
                <c:pt idx="52">
                  <c:v>0.90757121103705141</c:v>
                </c:pt>
                <c:pt idx="53">
                  <c:v>0.92502450355699462</c:v>
                </c:pt>
                <c:pt idx="54">
                  <c:v>0.94247779607693793</c:v>
                </c:pt>
                <c:pt idx="55">
                  <c:v>0.95993108859688125</c:v>
                </c:pt>
                <c:pt idx="56">
                  <c:v>0.97738438111682457</c:v>
                </c:pt>
                <c:pt idx="57">
                  <c:v>0.99483767363676778</c:v>
                </c:pt>
                <c:pt idx="58">
                  <c:v>1.0122909661567112</c:v>
                </c:pt>
                <c:pt idx="59">
                  <c:v>1.0297442586766543</c:v>
                </c:pt>
                <c:pt idx="60">
                  <c:v>1.0471975511965976</c:v>
                </c:pt>
                <c:pt idx="61">
                  <c:v>1.064650843716541</c:v>
                </c:pt>
                <c:pt idx="62">
                  <c:v>1.0821041362364843</c:v>
                </c:pt>
                <c:pt idx="63">
                  <c:v>1.0995574287564276</c:v>
                </c:pt>
                <c:pt idx="64">
                  <c:v>1.1170107212763709</c:v>
                </c:pt>
                <c:pt idx="65">
                  <c:v>1.1344640137963142</c:v>
                </c:pt>
                <c:pt idx="66">
                  <c:v>1.1519173063162575</c:v>
                </c:pt>
                <c:pt idx="67">
                  <c:v>1.1693705988362006</c:v>
                </c:pt>
                <c:pt idx="68">
                  <c:v>1.1868238913561442</c:v>
                </c:pt>
                <c:pt idx="69">
                  <c:v>1.2042771838760873</c:v>
                </c:pt>
                <c:pt idx="70">
                  <c:v>1.2217304763960306</c:v>
                </c:pt>
                <c:pt idx="71">
                  <c:v>1.2391837689159739</c:v>
                </c:pt>
                <c:pt idx="72">
                  <c:v>1.2566370614359172</c:v>
                </c:pt>
                <c:pt idx="73">
                  <c:v>1.2740903539558606</c:v>
                </c:pt>
                <c:pt idx="74">
                  <c:v>1.2915436464758039</c:v>
                </c:pt>
                <c:pt idx="75">
                  <c:v>1.3089969389957472</c:v>
                </c:pt>
                <c:pt idx="76">
                  <c:v>1.3264502315156903</c:v>
                </c:pt>
                <c:pt idx="77">
                  <c:v>1.3439035240356338</c:v>
                </c:pt>
                <c:pt idx="78">
                  <c:v>1.3613568165555769</c:v>
                </c:pt>
                <c:pt idx="79">
                  <c:v>1.3788101090755203</c:v>
                </c:pt>
                <c:pt idx="80">
                  <c:v>1.3962634015954636</c:v>
                </c:pt>
                <c:pt idx="81">
                  <c:v>1.4137166941154069</c:v>
                </c:pt>
                <c:pt idx="82">
                  <c:v>1.43116998663535</c:v>
                </c:pt>
                <c:pt idx="83">
                  <c:v>1.4486232791552935</c:v>
                </c:pt>
                <c:pt idx="84">
                  <c:v>1.4660765716752369</c:v>
                </c:pt>
                <c:pt idx="85">
                  <c:v>1.4835298641951802</c:v>
                </c:pt>
                <c:pt idx="86">
                  <c:v>1.5009831567151233</c:v>
                </c:pt>
                <c:pt idx="87">
                  <c:v>1.5184364492350666</c:v>
                </c:pt>
                <c:pt idx="88">
                  <c:v>1.5358897417550099</c:v>
                </c:pt>
                <c:pt idx="89">
                  <c:v>1.5533430342749535</c:v>
                </c:pt>
                <c:pt idx="90">
                  <c:v>1.5707963267948966</c:v>
                </c:pt>
                <c:pt idx="91">
                  <c:v>1.5882496193148399</c:v>
                </c:pt>
                <c:pt idx="92">
                  <c:v>1.605702911834783</c:v>
                </c:pt>
                <c:pt idx="93">
                  <c:v>1.6231562043547263</c:v>
                </c:pt>
                <c:pt idx="94">
                  <c:v>1.6406094968746698</c:v>
                </c:pt>
                <c:pt idx="95">
                  <c:v>1.6580627893946132</c:v>
                </c:pt>
                <c:pt idx="96">
                  <c:v>1.6755160819145563</c:v>
                </c:pt>
                <c:pt idx="97">
                  <c:v>1.6929693744344996</c:v>
                </c:pt>
                <c:pt idx="98">
                  <c:v>1.7104226669544429</c:v>
                </c:pt>
                <c:pt idx="99">
                  <c:v>1.7278759594743864</c:v>
                </c:pt>
                <c:pt idx="100">
                  <c:v>1.7453292519943295</c:v>
                </c:pt>
                <c:pt idx="101">
                  <c:v>1.7627825445142729</c:v>
                </c:pt>
                <c:pt idx="102">
                  <c:v>1.780235837034216</c:v>
                </c:pt>
                <c:pt idx="103">
                  <c:v>1.7976891295541593</c:v>
                </c:pt>
                <c:pt idx="104">
                  <c:v>1.8151424220741028</c:v>
                </c:pt>
                <c:pt idx="105">
                  <c:v>1.8325957145940461</c:v>
                </c:pt>
                <c:pt idx="106">
                  <c:v>1.8500490071139892</c:v>
                </c:pt>
                <c:pt idx="107">
                  <c:v>1.8675022996339325</c:v>
                </c:pt>
                <c:pt idx="108">
                  <c:v>1.8849555921538759</c:v>
                </c:pt>
                <c:pt idx="109">
                  <c:v>1.902408884673819</c:v>
                </c:pt>
                <c:pt idx="110">
                  <c:v>1.9198621771937625</c:v>
                </c:pt>
                <c:pt idx="111">
                  <c:v>1.9373154697137058</c:v>
                </c:pt>
                <c:pt idx="112">
                  <c:v>1.9547687622336491</c:v>
                </c:pt>
                <c:pt idx="113">
                  <c:v>1.9722220547535922</c:v>
                </c:pt>
                <c:pt idx="114">
                  <c:v>1.9896753472735356</c:v>
                </c:pt>
                <c:pt idx="115">
                  <c:v>2.0071286397934789</c:v>
                </c:pt>
                <c:pt idx="116">
                  <c:v>2.0245819323134224</c:v>
                </c:pt>
                <c:pt idx="117">
                  <c:v>2.0420352248333655</c:v>
                </c:pt>
                <c:pt idx="118">
                  <c:v>2.0594885173533086</c:v>
                </c:pt>
                <c:pt idx="119">
                  <c:v>2.0769418098732522</c:v>
                </c:pt>
                <c:pt idx="120">
                  <c:v>2.0943951023931953</c:v>
                </c:pt>
                <c:pt idx="121">
                  <c:v>2.1118483949131388</c:v>
                </c:pt>
                <c:pt idx="122">
                  <c:v>2.1293016874330819</c:v>
                </c:pt>
                <c:pt idx="123">
                  <c:v>2.1467549799530254</c:v>
                </c:pt>
                <c:pt idx="124">
                  <c:v>2.1642082724729685</c:v>
                </c:pt>
                <c:pt idx="125">
                  <c:v>2.1816615649929116</c:v>
                </c:pt>
                <c:pt idx="126">
                  <c:v>2.1991148575128552</c:v>
                </c:pt>
                <c:pt idx="127">
                  <c:v>2.2165681500327987</c:v>
                </c:pt>
                <c:pt idx="128">
                  <c:v>2.2340214425527418</c:v>
                </c:pt>
                <c:pt idx="129">
                  <c:v>2.2514747350726849</c:v>
                </c:pt>
                <c:pt idx="130">
                  <c:v>2.2689280275926285</c:v>
                </c:pt>
                <c:pt idx="131">
                  <c:v>2.286381320112572</c:v>
                </c:pt>
                <c:pt idx="132">
                  <c:v>2.3038346126325151</c:v>
                </c:pt>
                <c:pt idx="133">
                  <c:v>2.3212879051524582</c:v>
                </c:pt>
                <c:pt idx="134">
                  <c:v>2.3387411976724013</c:v>
                </c:pt>
                <c:pt idx="135">
                  <c:v>2.3561944901923448</c:v>
                </c:pt>
                <c:pt idx="136">
                  <c:v>2.3736477827122884</c:v>
                </c:pt>
                <c:pt idx="137">
                  <c:v>2.3911010752322315</c:v>
                </c:pt>
                <c:pt idx="138">
                  <c:v>2.4085543677521746</c:v>
                </c:pt>
                <c:pt idx="139">
                  <c:v>2.4260076602721181</c:v>
                </c:pt>
                <c:pt idx="140">
                  <c:v>2.4434609527920612</c:v>
                </c:pt>
                <c:pt idx="141">
                  <c:v>2.4609142453120043</c:v>
                </c:pt>
                <c:pt idx="142">
                  <c:v>2.4783675378319479</c:v>
                </c:pt>
                <c:pt idx="143">
                  <c:v>2.4958208303518914</c:v>
                </c:pt>
                <c:pt idx="144">
                  <c:v>2.5132741228718345</c:v>
                </c:pt>
                <c:pt idx="145">
                  <c:v>2.5307274153917776</c:v>
                </c:pt>
                <c:pt idx="146">
                  <c:v>2.5481807079117211</c:v>
                </c:pt>
                <c:pt idx="147">
                  <c:v>2.5656340004316647</c:v>
                </c:pt>
                <c:pt idx="148">
                  <c:v>2.5830872929516078</c:v>
                </c:pt>
                <c:pt idx="149">
                  <c:v>2.6005405854715509</c:v>
                </c:pt>
                <c:pt idx="150">
                  <c:v>2.6179938779914944</c:v>
                </c:pt>
                <c:pt idx="151">
                  <c:v>2.6354471705114375</c:v>
                </c:pt>
                <c:pt idx="152">
                  <c:v>2.6529004630313806</c:v>
                </c:pt>
                <c:pt idx="153">
                  <c:v>2.6703537555513241</c:v>
                </c:pt>
                <c:pt idx="154">
                  <c:v>2.6878070480712677</c:v>
                </c:pt>
                <c:pt idx="155">
                  <c:v>2.7052603405912108</c:v>
                </c:pt>
                <c:pt idx="156">
                  <c:v>2.7227136331111539</c:v>
                </c:pt>
                <c:pt idx="157">
                  <c:v>2.740166925631097</c:v>
                </c:pt>
                <c:pt idx="158">
                  <c:v>2.7576202181510405</c:v>
                </c:pt>
                <c:pt idx="159">
                  <c:v>2.7750735106709841</c:v>
                </c:pt>
                <c:pt idx="160">
                  <c:v>2.7925268031909272</c:v>
                </c:pt>
                <c:pt idx="161">
                  <c:v>2.8099800957108703</c:v>
                </c:pt>
                <c:pt idx="162">
                  <c:v>2.8274333882308138</c:v>
                </c:pt>
                <c:pt idx="163">
                  <c:v>2.8448866807507569</c:v>
                </c:pt>
                <c:pt idx="164">
                  <c:v>2.8623399732707</c:v>
                </c:pt>
                <c:pt idx="165">
                  <c:v>2.8797932657906435</c:v>
                </c:pt>
                <c:pt idx="166">
                  <c:v>2.8972465583105871</c:v>
                </c:pt>
                <c:pt idx="167">
                  <c:v>2.9146998508305306</c:v>
                </c:pt>
                <c:pt idx="168">
                  <c:v>2.9321531433504737</c:v>
                </c:pt>
                <c:pt idx="169">
                  <c:v>2.9496064358704168</c:v>
                </c:pt>
                <c:pt idx="170">
                  <c:v>2.9670597283903604</c:v>
                </c:pt>
                <c:pt idx="171">
                  <c:v>2.9845130209103035</c:v>
                </c:pt>
                <c:pt idx="172">
                  <c:v>3.0019663134302466</c:v>
                </c:pt>
                <c:pt idx="173">
                  <c:v>3.0194196059501901</c:v>
                </c:pt>
                <c:pt idx="174">
                  <c:v>3.0368728984701332</c:v>
                </c:pt>
                <c:pt idx="175">
                  <c:v>3.0543261909900763</c:v>
                </c:pt>
                <c:pt idx="176">
                  <c:v>3.0717794835100198</c:v>
                </c:pt>
                <c:pt idx="177">
                  <c:v>3.0892327760299634</c:v>
                </c:pt>
                <c:pt idx="178">
                  <c:v>3.1066860685499069</c:v>
                </c:pt>
                <c:pt idx="179">
                  <c:v>3.12413936106985</c:v>
                </c:pt>
                <c:pt idx="180">
                  <c:v>3.1415926535897931</c:v>
                </c:pt>
                <c:pt idx="181">
                  <c:v>3.1590459461097362</c:v>
                </c:pt>
                <c:pt idx="182">
                  <c:v>3.1764992386296798</c:v>
                </c:pt>
                <c:pt idx="183">
                  <c:v>3.1939525311496229</c:v>
                </c:pt>
                <c:pt idx="184">
                  <c:v>3.211405823669566</c:v>
                </c:pt>
                <c:pt idx="185">
                  <c:v>3.2288591161895095</c:v>
                </c:pt>
                <c:pt idx="186">
                  <c:v>3.2463124087094526</c:v>
                </c:pt>
                <c:pt idx="187">
                  <c:v>3.2637657012293966</c:v>
                </c:pt>
                <c:pt idx="188">
                  <c:v>3.2812189937493397</c:v>
                </c:pt>
                <c:pt idx="189">
                  <c:v>3.2986722862692828</c:v>
                </c:pt>
                <c:pt idx="190">
                  <c:v>3.3161255787892263</c:v>
                </c:pt>
                <c:pt idx="191">
                  <c:v>3.3335788713091694</c:v>
                </c:pt>
                <c:pt idx="192">
                  <c:v>3.3510321638291125</c:v>
                </c:pt>
                <c:pt idx="193">
                  <c:v>3.3684854563490561</c:v>
                </c:pt>
                <c:pt idx="194">
                  <c:v>3.3859387488689991</c:v>
                </c:pt>
                <c:pt idx="195">
                  <c:v>3.4033920413889422</c:v>
                </c:pt>
                <c:pt idx="196">
                  <c:v>3.4208453339088858</c:v>
                </c:pt>
                <c:pt idx="197">
                  <c:v>3.4382986264288289</c:v>
                </c:pt>
                <c:pt idx="198">
                  <c:v>3.4557519189487729</c:v>
                </c:pt>
                <c:pt idx="199">
                  <c:v>3.473205211468716</c:v>
                </c:pt>
                <c:pt idx="200">
                  <c:v>3.4906585039886591</c:v>
                </c:pt>
                <c:pt idx="201">
                  <c:v>3.5081117965086026</c:v>
                </c:pt>
                <c:pt idx="202">
                  <c:v>3.5255650890285457</c:v>
                </c:pt>
                <c:pt idx="203">
                  <c:v>3.5430183815484888</c:v>
                </c:pt>
                <c:pt idx="204">
                  <c:v>3.5604716740684319</c:v>
                </c:pt>
                <c:pt idx="205">
                  <c:v>3.5779249665883754</c:v>
                </c:pt>
                <c:pt idx="206">
                  <c:v>3.5953782591083185</c:v>
                </c:pt>
                <c:pt idx="207">
                  <c:v>3.6128315516282616</c:v>
                </c:pt>
                <c:pt idx="208">
                  <c:v>3.6302848441482056</c:v>
                </c:pt>
                <c:pt idx="209">
                  <c:v>3.6477381366681487</c:v>
                </c:pt>
                <c:pt idx="210">
                  <c:v>3.6651914291880923</c:v>
                </c:pt>
                <c:pt idx="211">
                  <c:v>3.6826447217080354</c:v>
                </c:pt>
                <c:pt idx="212">
                  <c:v>3.7000980142279785</c:v>
                </c:pt>
                <c:pt idx="213">
                  <c:v>3.717551306747922</c:v>
                </c:pt>
                <c:pt idx="214">
                  <c:v>3.7350045992678651</c:v>
                </c:pt>
                <c:pt idx="215">
                  <c:v>3.7524578917878082</c:v>
                </c:pt>
                <c:pt idx="216">
                  <c:v>3.7699111843077517</c:v>
                </c:pt>
                <c:pt idx="217">
                  <c:v>3.7873644768276948</c:v>
                </c:pt>
                <c:pt idx="218">
                  <c:v>3.8048177693476379</c:v>
                </c:pt>
                <c:pt idx="219">
                  <c:v>3.8222710618675819</c:v>
                </c:pt>
                <c:pt idx="220">
                  <c:v>3.839724354387525</c:v>
                </c:pt>
                <c:pt idx="221">
                  <c:v>3.8571776469074686</c:v>
                </c:pt>
                <c:pt idx="222">
                  <c:v>3.8746309394274117</c:v>
                </c:pt>
                <c:pt idx="223">
                  <c:v>3.8920842319473548</c:v>
                </c:pt>
                <c:pt idx="224">
                  <c:v>3.9095375244672983</c:v>
                </c:pt>
                <c:pt idx="225">
                  <c:v>3.9269908169872414</c:v>
                </c:pt>
                <c:pt idx="226">
                  <c:v>3.9444441095071845</c:v>
                </c:pt>
                <c:pt idx="227">
                  <c:v>3.9618974020271276</c:v>
                </c:pt>
                <c:pt idx="228">
                  <c:v>3.9793506945470711</c:v>
                </c:pt>
                <c:pt idx="229">
                  <c:v>3.9968039870670142</c:v>
                </c:pt>
                <c:pt idx="230">
                  <c:v>4.0142572795869578</c:v>
                </c:pt>
                <c:pt idx="231">
                  <c:v>4.0317105721069018</c:v>
                </c:pt>
                <c:pt idx="232">
                  <c:v>4.0491638646268449</c:v>
                </c:pt>
                <c:pt idx="233">
                  <c:v>4.066617157146788</c:v>
                </c:pt>
                <c:pt idx="234">
                  <c:v>4.0840704496667311</c:v>
                </c:pt>
                <c:pt idx="235">
                  <c:v>4.1015237421866741</c:v>
                </c:pt>
                <c:pt idx="236">
                  <c:v>4.1189770347066172</c:v>
                </c:pt>
                <c:pt idx="237">
                  <c:v>4.1364303272265612</c:v>
                </c:pt>
                <c:pt idx="238">
                  <c:v>4.1538836197465043</c:v>
                </c:pt>
                <c:pt idx="239">
                  <c:v>4.1713369122664474</c:v>
                </c:pt>
                <c:pt idx="240">
                  <c:v>4.1887902047863905</c:v>
                </c:pt>
                <c:pt idx="241">
                  <c:v>4.2062434973063345</c:v>
                </c:pt>
                <c:pt idx="242">
                  <c:v>4.2236967898262776</c:v>
                </c:pt>
                <c:pt idx="243">
                  <c:v>4.2411500823462207</c:v>
                </c:pt>
                <c:pt idx="244">
                  <c:v>4.2586033748661638</c:v>
                </c:pt>
                <c:pt idx="245">
                  <c:v>4.2760566673861069</c:v>
                </c:pt>
                <c:pt idx="246">
                  <c:v>4.2935099599060509</c:v>
                </c:pt>
                <c:pt idx="247">
                  <c:v>4.310963252425994</c:v>
                </c:pt>
                <c:pt idx="248">
                  <c:v>4.3284165449459371</c:v>
                </c:pt>
                <c:pt idx="249">
                  <c:v>4.3458698374658802</c:v>
                </c:pt>
                <c:pt idx="250">
                  <c:v>4.3633231299858233</c:v>
                </c:pt>
                <c:pt idx="251">
                  <c:v>4.3807764225057673</c:v>
                </c:pt>
                <c:pt idx="252">
                  <c:v>4.3982297150257104</c:v>
                </c:pt>
                <c:pt idx="253">
                  <c:v>4.4156830075456535</c:v>
                </c:pt>
                <c:pt idx="254">
                  <c:v>4.4331363000655974</c:v>
                </c:pt>
                <c:pt idx="255">
                  <c:v>4.4505895925855405</c:v>
                </c:pt>
                <c:pt idx="256">
                  <c:v>4.4680428851054836</c:v>
                </c:pt>
                <c:pt idx="257">
                  <c:v>4.4854961776254267</c:v>
                </c:pt>
                <c:pt idx="258">
                  <c:v>4.5029494701453698</c:v>
                </c:pt>
                <c:pt idx="259">
                  <c:v>4.5204027626653129</c:v>
                </c:pt>
                <c:pt idx="260">
                  <c:v>4.5378560551852569</c:v>
                </c:pt>
                <c:pt idx="261">
                  <c:v>4.5553093477052</c:v>
                </c:pt>
                <c:pt idx="262">
                  <c:v>4.572762640225144</c:v>
                </c:pt>
                <c:pt idx="263">
                  <c:v>4.5902159327450871</c:v>
                </c:pt>
                <c:pt idx="264">
                  <c:v>4.6076692252650302</c:v>
                </c:pt>
                <c:pt idx="265">
                  <c:v>4.6251225177849733</c:v>
                </c:pt>
                <c:pt idx="266">
                  <c:v>4.6425758103049164</c:v>
                </c:pt>
                <c:pt idx="267">
                  <c:v>4.6600291028248595</c:v>
                </c:pt>
                <c:pt idx="268">
                  <c:v>4.6774823953448026</c:v>
                </c:pt>
                <c:pt idx="269">
                  <c:v>4.6949356878647466</c:v>
                </c:pt>
                <c:pt idx="270">
                  <c:v>4.7123889803846897</c:v>
                </c:pt>
                <c:pt idx="271">
                  <c:v>4.7298422729046328</c:v>
                </c:pt>
                <c:pt idx="272">
                  <c:v>4.7472955654245768</c:v>
                </c:pt>
                <c:pt idx="273">
                  <c:v>4.7647488579445199</c:v>
                </c:pt>
                <c:pt idx="274">
                  <c:v>4.782202150464463</c:v>
                </c:pt>
                <c:pt idx="275">
                  <c:v>4.7996554429844061</c:v>
                </c:pt>
                <c:pt idx="276">
                  <c:v>4.8171087355043491</c:v>
                </c:pt>
                <c:pt idx="277">
                  <c:v>4.8345620280242931</c:v>
                </c:pt>
                <c:pt idx="278">
                  <c:v>4.8520153205442362</c:v>
                </c:pt>
                <c:pt idx="279">
                  <c:v>4.8694686130641793</c:v>
                </c:pt>
                <c:pt idx="280">
                  <c:v>4.8869219055841224</c:v>
                </c:pt>
                <c:pt idx="281">
                  <c:v>4.9043751981040655</c:v>
                </c:pt>
                <c:pt idx="282">
                  <c:v>4.9218284906240086</c:v>
                </c:pt>
                <c:pt idx="283">
                  <c:v>4.9392817831439526</c:v>
                </c:pt>
                <c:pt idx="284">
                  <c:v>4.9567350756638957</c:v>
                </c:pt>
                <c:pt idx="285">
                  <c:v>4.9741883681838397</c:v>
                </c:pt>
                <c:pt idx="286">
                  <c:v>4.9916416607037828</c:v>
                </c:pt>
                <c:pt idx="287">
                  <c:v>5.0090949532237259</c:v>
                </c:pt>
                <c:pt idx="288">
                  <c:v>5.026548245743669</c:v>
                </c:pt>
                <c:pt idx="289">
                  <c:v>5.0440015382636121</c:v>
                </c:pt>
                <c:pt idx="290">
                  <c:v>5.0614548307835552</c:v>
                </c:pt>
                <c:pt idx="291">
                  <c:v>5.0789081233034983</c:v>
                </c:pt>
                <c:pt idx="292">
                  <c:v>5.0963614158234423</c:v>
                </c:pt>
                <c:pt idx="293">
                  <c:v>5.1138147083433854</c:v>
                </c:pt>
                <c:pt idx="294">
                  <c:v>5.1312680008633293</c:v>
                </c:pt>
                <c:pt idx="295">
                  <c:v>5.1487212933832724</c:v>
                </c:pt>
                <c:pt idx="296">
                  <c:v>5.1661745859032155</c:v>
                </c:pt>
                <c:pt idx="297">
                  <c:v>5.1836278784231586</c:v>
                </c:pt>
                <c:pt idx="298">
                  <c:v>5.2010811709431017</c:v>
                </c:pt>
                <c:pt idx="299">
                  <c:v>5.2185344634630448</c:v>
                </c:pt>
                <c:pt idx="300">
                  <c:v>5.2359877559829888</c:v>
                </c:pt>
                <c:pt idx="301">
                  <c:v>5.2534410485029319</c:v>
                </c:pt>
                <c:pt idx="302">
                  <c:v>5.270894341022875</c:v>
                </c:pt>
                <c:pt idx="303">
                  <c:v>5.2883476335428181</c:v>
                </c:pt>
                <c:pt idx="304">
                  <c:v>5.3058009260627612</c:v>
                </c:pt>
                <c:pt idx="305">
                  <c:v>5.3232542185827052</c:v>
                </c:pt>
                <c:pt idx="306">
                  <c:v>5.3407075111026483</c:v>
                </c:pt>
                <c:pt idx="307">
                  <c:v>5.3581608036225914</c:v>
                </c:pt>
                <c:pt idx="308">
                  <c:v>5.3756140961425354</c:v>
                </c:pt>
                <c:pt idx="309">
                  <c:v>5.3930673886624785</c:v>
                </c:pt>
                <c:pt idx="310">
                  <c:v>5.4105206811824216</c:v>
                </c:pt>
                <c:pt idx="311">
                  <c:v>5.4279739737023647</c:v>
                </c:pt>
                <c:pt idx="312">
                  <c:v>5.4454272662223078</c:v>
                </c:pt>
                <c:pt idx="313">
                  <c:v>5.4628805587422509</c:v>
                </c:pt>
                <c:pt idx="314">
                  <c:v>5.480333851262194</c:v>
                </c:pt>
                <c:pt idx="315">
                  <c:v>5.497787143782138</c:v>
                </c:pt>
                <c:pt idx="316">
                  <c:v>5.5152404363020811</c:v>
                </c:pt>
                <c:pt idx="317">
                  <c:v>5.532693728822025</c:v>
                </c:pt>
                <c:pt idx="318">
                  <c:v>5.5501470213419681</c:v>
                </c:pt>
                <c:pt idx="319">
                  <c:v>5.5676003138619112</c:v>
                </c:pt>
                <c:pt idx="320">
                  <c:v>5.5850536063818543</c:v>
                </c:pt>
                <c:pt idx="321">
                  <c:v>5.6025068989017974</c:v>
                </c:pt>
                <c:pt idx="322">
                  <c:v>5.6199601914217405</c:v>
                </c:pt>
                <c:pt idx="323">
                  <c:v>5.6374134839416845</c:v>
                </c:pt>
                <c:pt idx="324">
                  <c:v>5.6548667764616276</c:v>
                </c:pt>
                <c:pt idx="325">
                  <c:v>5.6723200689815707</c:v>
                </c:pt>
                <c:pt idx="326">
                  <c:v>5.6897733615015138</c:v>
                </c:pt>
                <c:pt idx="327">
                  <c:v>5.7072266540214578</c:v>
                </c:pt>
                <c:pt idx="328">
                  <c:v>5.7246799465414</c:v>
                </c:pt>
                <c:pt idx="329">
                  <c:v>5.742133239061344</c:v>
                </c:pt>
                <c:pt idx="330">
                  <c:v>5.7595865315812871</c:v>
                </c:pt>
                <c:pt idx="331">
                  <c:v>5.7770398241012311</c:v>
                </c:pt>
                <c:pt idx="332">
                  <c:v>5.7944931166211742</c:v>
                </c:pt>
                <c:pt idx="333">
                  <c:v>5.8119464091411173</c:v>
                </c:pt>
                <c:pt idx="334">
                  <c:v>5.8293997016610613</c:v>
                </c:pt>
                <c:pt idx="335">
                  <c:v>5.8468529941810035</c:v>
                </c:pt>
                <c:pt idx="336">
                  <c:v>5.8643062867009474</c:v>
                </c:pt>
                <c:pt idx="337">
                  <c:v>5.8817595792208897</c:v>
                </c:pt>
                <c:pt idx="338">
                  <c:v>5.8992128717408336</c:v>
                </c:pt>
                <c:pt idx="339">
                  <c:v>5.9166661642607767</c:v>
                </c:pt>
                <c:pt idx="340">
                  <c:v>5.9341194567807207</c:v>
                </c:pt>
                <c:pt idx="341">
                  <c:v>5.9515727493006629</c:v>
                </c:pt>
                <c:pt idx="342">
                  <c:v>5.9690260418206069</c:v>
                </c:pt>
                <c:pt idx="343">
                  <c:v>5.9864793343405509</c:v>
                </c:pt>
                <c:pt idx="344">
                  <c:v>6.0039326268604931</c:v>
                </c:pt>
                <c:pt idx="345">
                  <c:v>6.0213859193804371</c:v>
                </c:pt>
                <c:pt idx="346">
                  <c:v>6.0388392119003802</c:v>
                </c:pt>
                <c:pt idx="347">
                  <c:v>6.0562925044203233</c:v>
                </c:pt>
                <c:pt idx="348">
                  <c:v>6.0737457969402664</c:v>
                </c:pt>
                <c:pt idx="349">
                  <c:v>6.0911990894602104</c:v>
                </c:pt>
                <c:pt idx="350">
                  <c:v>6.1086523819801526</c:v>
                </c:pt>
                <c:pt idx="351">
                  <c:v>6.1261056745000966</c:v>
                </c:pt>
                <c:pt idx="352">
                  <c:v>6.1435589670200397</c:v>
                </c:pt>
                <c:pt idx="353">
                  <c:v>6.1610122595399828</c:v>
                </c:pt>
                <c:pt idx="354">
                  <c:v>6.1784655520599268</c:v>
                </c:pt>
                <c:pt idx="355">
                  <c:v>6.1959188445798699</c:v>
                </c:pt>
                <c:pt idx="356">
                  <c:v>6.2133721370998138</c:v>
                </c:pt>
                <c:pt idx="357">
                  <c:v>6.2308254296197561</c:v>
                </c:pt>
                <c:pt idx="358">
                  <c:v>6.2482787221397</c:v>
                </c:pt>
                <c:pt idx="359">
                  <c:v>6.2657320146596422</c:v>
                </c:pt>
                <c:pt idx="360">
                  <c:v>6.2831853071795862</c:v>
                </c:pt>
              </c:numCache>
            </c:numRef>
          </c:xVal>
          <c:yVal>
            <c:numRef>
              <c:f>Hoja1!$R$11:$R$371</c:f>
              <c:numCache>
                <c:formatCode>General</c:formatCode>
                <c:ptCount val="361"/>
                <c:pt idx="0">
                  <c:v>3288.6270000000004</c:v>
                </c:pt>
                <c:pt idx="1">
                  <c:v>3288.6270000000004</c:v>
                </c:pt>
                <c:pt idx="2">
                  <c:v>3288.6270000000009</c:v>
                </c:pt>
                <c:pt idx="3">
                  <c:v>3288.6270000000004</c:v>
                </c:pt>
                <c:pt idx="4">
                  <c:v>3288.627</c:v>
                </c:pt>
                <c:pt idx="5">
                  <c:v>3288.6270000000004</c:v>
                </c:pt>
                <c:pt idx="6">
                  <c:v>3288.6270000000004</c:v>
                </c:pt>
                <c:pt idx="7">
                  <c:v>3288.627</c:v>
                </c:pt>
                <c:pt idx="8">
                  <c:v>3288.6270000000009</c:v>
                </c:pt>
                <c:pt idx="9">
                  <c:v>3288.6270000000009</c:v>
                </c:pt>
                <c:pt idx="10">
                  <c:v>3288.6270000000004</c:v>
                </c:pt>
                <c:pt idx="11">
                  <c:v>3288.6270000000009</c:v>
                </c:pt>
                <c:pt idx="12">
                  <c:v>3288.6270000000009</c:v>
                </c:pt>
                <c:pt idx="13">
                  <c:v>3288.6270000000004</c:v>
                </c:pt>
                <c:pt idx="14">
                  <c:v>3288.6270000000009</c:v>
                </c:pt>
                <c:pt idx="15">
                  <c:v>3288.6270000000009</c:v>
                </c:pt>
                <c:pt idx="16">
                  <c:v>3288.6270000000004</c:v>
                </c:pt>
                <c:pt idx="17">
                  <c:v>3288.6270000000009</c:v>
                </c:pt>
                <c:pt idx="18">
                  <c:v>3288.6270000000009</c:v>
                </c:pt>
                <c:pt idx="19">
                  <c:v>3288.6270000000009</c:v>
                </c:pt>
                <c:pt idx="20">
                  <c:v>3288.6270000000004</c:v>
                </c:pt>
                <c:pt idx="21">
                  <c:v>3288.6270000000004</c:v>
                </c:pt>
                <c:pt idx="22">
                  <c:v>3288.6270000000009</c:v>
                </c:pt>
                <c:pt idx="23">
                  <c:v>3288.6270000000004</c:v>
                </c:pt>
                <c:pt idx="24">
                  <c:v>3288.6270000000004</c:v>
                </c:pt>
                <c:pt idx="25">
                  <c:v>3288.6270000000009</c:v>
                </c:pt>
                <c:pt idx="26">
                  <c:v>3288.6270000000004</c:v>
                </c:pt>
                <c:pt idx="27">
                  <c:v>3288.6270000000004</c:v>
                </c:pt>
                <c:pt idx="28">
                  <c:v>3288.6270000000009</c:v>
                </c:pt>
                <c:pt idx="29">
                  <c:v>3288.6270000000009</c:v>
                </c:pt>
                <c:pt idx="30">
                  <c:v>3288.6270000000009</c:v>
                </c:pt>
                <c:pt idx="31">
                  <c:v>3288.6270000000009</c:v>
                </c:pt>
                <c:pt idx="32">
                  <c:v>3288.6270000000004</c:v>
                </c:pt>
                <c:pt idx="33">
                  <c:v>3288.6270000000009</c:v>
                </c:pt>
                <c:pt idx="34">
                  <c:v>3288.6270000000009</c:v>
                </c:pt>
                <c:pt idx="35">
                  <c:v>3288.6270000000009</c:v>
                </c:pt>
                <c:pt idx="36">
                  <c:v>3288.6270000000009</c:v>
                </c:pt>
                <c:pt idx="37">
                  <c:v>3288.6270000000009</c:v>
                </c:pt>
                <c:pt idx="38">
                  <c:v>3288.6270000000009</c:v>
                </c:pt>
                <c:pt idx="39">
                  <c:v>3288.6270000000009</c:v>
                </c:pt>
                <c:pt idx="40">
                  <c:v>3288.627</c:v>
                </c:pt>
                <c:pt idx="41">
                  <c:v>3288.6270000000009</c:v>
                </c:pt>
                <c:pt idx="42">
                  <c:v>3288.6270000000009</c:v>
                </c:pt>
                <c:pt idx="43">
                  <c:v>3288.6270000000009</c:v>
                </c:pt>
                <c:pt idx="44">
                  <c:v>3288.627</c:v>
                </c:pt>
                <c:pt idx="45">
                  <c:v>3288.627</c:v>
                </c:pt>
                <c:pt idx="46">
                  <c:v>3288.627</c:v>
                </c:pt>
                <c:pt idx="47">
                  <c:v>3288.6270000000004</c:v>
                </c:pt>
                <c:pt idx="48">
                  <c:v>3288.627</c:v>
                </c:pt>
                <c:pt idx="49">
                  <c:v>3288.6270000000009</c:v>
                </c:pt>
                <c:pt idx="50">
                  <c:v>3288.6270000000004</c:v>
                </c:pt>
                <c:pt idx="51">
                  <c:v>3288.6270000000004</c:v>
                </c:pt>
                <c:pt idx="52">
                  <c:v>3288.6270000000009</c:v>
                </c:pt>
                <c:pt idx="53">
                  <c:v>3288.6270000000009</c:v>
                </c:pt>
                <c:pt idx="54">
                  <c:v>3288.6270000000009</c:v>
                </c:pt>
                <c:pt idx="55">
                  <c:v>3288.6270000000009</c:v>
                </c:pt>
                <c:pt idx="56">
                  <c:v>3288.6270000000009</c:v>
                </c:pt>
                <c:pt idx="57">
                  <c:v>3288.627</c:v>
                </c:pt>
                <c:pt idx="58">
                  <c:v>3288.6270000000004</c:v>
                </c:pt>
                <c:pt idx="59">
                  <c:v>3288.6270000000009</c:v>
                </c:pt>
                <c:pt idx="60">
                  <c:v>3288.6270000000009</c:v>
                </c:pt>
                <c:pt idx="61">
                  <c:v>3288.6270000000009</c:v>
                </c:pt>
                <c:pt idx="62">
                  <c:v>3288.6270000000004</c:v>
                </c:pt>
                <c:pt idx="63">
                  <c:v>3288.627</c:v>
                </c:pt>
                <c:pt idx="64">
                  <c:v>3288.6270000000004</c:v>
                </c:pt>
                <c:pt idx="65">
                  <c:v>3288.6270000000009</c:v>
                </c:pt>
                <c:pt idx="66">
                  <c:v>3288.6270000000004</c:v>
                </c:pt>
                <c:pt idx="67">
                  <c:v>3288.6270000000009</c:v>
                </c:pt>
                <c:pt idx="68">
                  <c:v>3288.6270000000009</c:v>
                </c:pt>
                <c:pt idx="69">
                  <c:v>3288.6270000000009</c:v>
                </c:pt>
                <c:pt idx="70">
                  <c:v>3288.6270000000004</c:v>
                </c:pt>
                <c:pt idx="71">
                  <c:v>3288.627</c:v>
                </c:pt>
                <c:pt idx="72">
                  <c:v>3288.6270000000009</c:v>
                </c:pt>
                <c:pt idx="73">
                  <c:v>3288.6270000000009</c:v>
                </c:pt>
                <c:pt idx="74">
                  <c:v>3288.6270000000004</c:v>
                </c:pt>
                <c:pt idx="75">
                  <c:v>3288.6270000000009</c:v>
                </c:pt>
                <c:pt idx="76">
                  <c:v>3288.6270000000009</c:v>
                </c:pt>
                <c:pt idx="77">
                  <c:v>3288.6270000000004</c:v>
                </c:pt>
                <c:pt idx="78">
                  <c:v>3288.6270000000004</c:v>
                </c:pt>
                <c:pt idx="79">
                  <c:v>3288.6270000000009</c:v>
                </c:pt>
                <c:pt idx="80">
                  <c:v>3288.6270000000004</c:v>
                </c:pt>
                <c:pt idx="81">
                  <c:v>3288.6270000000009</c:v>
                </c:pt>
                <c:pt idx="82">
                  <c:v>3288.6270000000004</c:v>
                </c:pt>
                <c:pt idx="83">
                  <c:v>3288.627</c:v>
                </c:pt>
                <c:pt idx="84">
                  <c:v>3288.6270000000004</c:v>
                </c:pt>
                <c:pt idx="85">
                  <c:v>3288.6270000000004</c:v>
                </c:pt>
                <c:pt idx="86">
                  <c:v>3288.6270000000004</c:v>
                </c:pt>
                <c:pt idx="87">
                  <c:v>3288.6270000000004</c:v>
                </c:pt>
                <c:pt idx="88">
                  <c:v>3288.6270000000009</c:v>
                </c:pt>
                <c:pt idx="89">
                  <c:v>3288.6270000000004</c:v>
                </c:pt>
                <c:pt idx="90">
                  <c:v>3288.6270000000004</c:v>
                </c:pt>
                <c:pt idx="91">
                  <c:v>3288.6270000000004</c:v>
                </c:pt>
                <c:pt idx="92">
                  <c:v>3288.6270000000009</c:v>
                </c:pt>
                <c:pt idx="93">
                  <c:v>3288.6270000000004</c:v>
                </c:pt>
                <c:pt idx="94">
                  <c:v>3288.627</c:v>
                </c:pt>
                <c:pt idx="95">
                  <c:v>3288.6270000000004</c:v>
                </c:pt>
                <c:pt idx="96">
                  <c:v>3288.6270000000009</c:v>
                </c:pt>
                <c:pt idx="97">
                  <c:v>3288.6270000000004</c:v>
                </c:pt>
                <c:pt idx="98">
                  <c:v>3288.6270000000009</c:v>
                </c:pt>
                <c:pt idx="99">
                  <c:v>3288.627</c:v>
                </c:pt>
                <c:pt idx="100">
                  <c:v>3288.6270000000004</c:v>
                </c:pt>
                <c:pt idx="101">
                  <c:v>3288.6270000000009</c:v>
                </c:pt>
                <c:pt idx="102">
                  <c:v>3288.6270000000009</c:v>
                </c:pt>
                <c:pt idx="103">
                  <c:v>3288.6270000000004</c:v>
                </c:pt>
                <c:pt idx="104">
                  <c:v>3288.6270000000009</c:v>
                </c:pt>
                <c:pt idx="105">
                  <c:v>3288.6270000000009</c:v>
                </c:pt>
                <c:pt idx="106">
                  <c:v>3288.6270000000004</c:v>
                </c:pt>
                <c:pt idx="107">
                  <c:v>3288.6270000000009</c:v>
                </c:pt>
                <c:pt idx="108">
                  <c:v>3288.6270000000004</c:v>
                </c:pt>
                <c:pt idx="109">
                  <c:v>3288.6270000000004</c:v>
                </c:pt>
                <c:pt idx="110">
                  <c:v>3288.6270000000004</c:v>
                </c:pt>
                <c:pt idx="111">
                  <c:v>3288.6270000000004</c:v>
                </c:pt>
                <c:pt idx="112">
                  <c:v>3288.6270000000009</c:v>
                </c:pt>
                <c:pt idx="113">
                  <c:v>3288.627</c:v>
                </c:pt>
                <c:pt idx="114">
                  <c:v>3288.6270000000009</c:v>
                </c:pt>
                <c:pt idx="115">
                  <c:v>3288.6270000000009</c:v>
                </c:pt>
                <c:pt idx="116">
                  <c:v>3288.6270000000004</c:v>
                </c:pt>
                <c:pt idx="117">
                  <c:v>3288.627</c:v>
                </c:pt>
                <c:pt idx="118">
                  <c:v>3288.6270000000004</c:v>
                </c:pt>
                <c:pt idx="119">
                  <c:v>3288.6270000000009</c:v>
                </c:pt>
                <c:pt idx="120">
                  <c:v>3288.627</c:v>
                </c:pt>
                <c:pt idx="121">
                  <c:v>3288.6270000000009</c:v>
                </c:pt>
                <c:pt idx="122">
                  <c:v>3288.6270000000009</c:v>
                </c:pt>
                <c:pt idx="123">
                  <c:v>3288.627</c:v>
                </c:pt>
                <c:pt idx="124">
                  <c:v>3288.6270000000009</c:v>
                </c:pt>
                <c:pt idx="125">
                  <c:v>3288.6270000000009</c:v>
                </c:pt>
                <c:pt idx="126">
                  <c:v>3288.6270000000004</c:v>
                </c:pt>
                <c:pt idx="127">
                  <c:v>3288.6270000000009</c:v>
                </c:pt>
                <c:pt idx="128">
                  <c:v>3288.6270000000009</c:v>
                </c:pt>
                <c:pt idx="129">
                  <c:v>3288.6270000000009</c:v>
                </c:pt>
                <c:pt idx="130">
                  <c:v>3288.6270000000004</c:v>
                </c:pt>
                <c:pt idx="131">
                  <c:v>3288.6270000000009</c:v>
                </c:pt>
                <c:pt idx="132">
                  <c:v>3288.6270000000009</c:v>
                </c:pt>
                <c:pt idx="133">
                  <c:v>3288.627</c:v>
                </c:pt>
                <c:pt idx="134">
                  <c:v>3288.6270000000009</c:v>
                </c:pt>
                <c:pt idx="135">
                  <c:v>3288.627</c:v>
                </c:pt>
                <c:pt idx="136">
                  <c:v>3288.627</c:v>
                </c:pt>
                <c:pt idx="137">
                  <c:v>3288.6270000000009</c:v>
                </c:pt>
                <c:pt idx="138">
                  <c:v>3288.627</c:v>
                </c:pt>
                <c:pt idx="139">
                  <c:v>3288.6270000000009</c:v>
                </c:pt>
                <c:pt idx="140">
                  <c:v>3288.627</c:v>
                </c:pt>
                <c:pt idx="141">
                  <c:v>3288.6270000000009</c:v>
                </c:pt>
                <c:pt idx="142">
                  <c:v>3288.6270000000009</c:v>
                </c:pt>
                <c:pt idx="143">
                  <c:v>3288.6270000000009</c:v>
                </c:pt>
                <c:pt idx="144">
                  <c:v>3288.6270000000009</c:v>
                </c:pt>
                <c:pt idx="145">
                  <c:v>3288.6270000000009</c:v>
                </c:pt>
                <c:pt idx="146">
                  <c:v>3288.6270000000009</c:v>
                </c:pt>
                <c:pt idx="147">
                  <c:v>3288.6270000000009</c:v>
                </c:pt>
                <c:pt idx="148">
                  <c:v>3288.6270000000004</c:v>
                </c:pt>
                <c:pt idx="149">
                  <c:v>3288.6270000000009</c:v>
                </c:pt>
                <c:pt idx="150">
                  <c:v>3288.6270000000009</c:v>
                </c:pt>
                <c:pt idx="151">
                  <c:v>3288.6270000000009</c:v>
                </c:pt>
                <c:pt idx="152">
                  <c:v>3288.6270000000009</c:v>
                </c:pt>
                <c:pt idx="153">
                  <c:v>3288.627</c:v>
                </c:pt>
                <c:pt idx="154">
                  <c:v>3288.6270000000004</c:v>
                </c:pt>
                <c:pt idx="155">
                  <c:v>3288.6270000000009</c:v>
                </c:pt>
                <c:pt idx="156">
                  <c:v>3288.6270000000004</c:v>
                </c:pt>
                <c:pt idx="157">
                  <c:v>3288.6270000000009</c:v>
                </c:pt>
                <c:pt idx="158">
                  <c:v>3288.6270000000009</c:v>
                </c:pt>
                <c:pt idx="159">
                  <c:v>3288.6270000000004</c:v>
                </c:pt>
                <c:pt idx="160">
                  <c:v>3288.6270000000004</c:v>
                </c:pt>
                <c:pt idx="161">
                  <c:v>3288.6270000000009</c:v>
                </c:pt>
                <c:pt idx="162">
                  <c:v>3288.6270000000009</c:v>
                </c:pt>
                <c:pt idx="163">
                  <c:v>3288.6270000000009</c:v>
                </c:pt>
                <c:pt idx="164">
                  <c:v>3288.6270000000004</c:v>
                </c:pt>
                <c:pt idx="165">
                  <c:v>3288.6270000000009</c:v>
                </c:pt>
                <c:pt idx="166">
                  <c:v>3288.6270000000009</c:v>
                </c:pt>
                <c:pt idx="167">
                  <c:v>3288.6270000000004</c:v>
                </c:pt>
                <c:pt idx="168">
                  <c:v>3288.6270000000009</c:v>
                </c:pt>
                <c:pt idx="169">
                  <c:v>3288.6270000000009</c:v>
                </c:pt>
                <c:pt idx="170">
                  <c:v>3288.6270000000004</c:v>
                </c:pt>
                <c:pt idx="171">
                  <c:v>3288.627</c:v>
                </c:pt>
                <c:pt idx="172">
                  <c:v>3288.6270000000004</c:v>
                </c:pt>
                <c:pt idx="173">
                  <c:v>3288.627</c:v>
                </c:pt>
                <c:pt idx="174">
                  <c:v>3288.6270000000009</c:v>
                </c:pt>
                <c:pt idx="175">
                  <c:v>3288.6270000000009</c:v>
                </c:pt>
                <c:pt idx="176">
                  <c:v>3288.6270000000004</c:v>
                </c:pt>
                <c:pt idx="177">
                  <c:v>3288.6270000000004</c:v>
                </c:pt>
                <c:pt idx="178">
                  <c:v>3288.6270000000009</c:v>
                </c:pt>
                <c:pt idx="179">
                  <c:v>3288.6270000000004</c:v>
                </c:pt>
                <c:pt idx="180">
                  <c:v>3288.6270000000004</c:v>
                </c:pt>
                <c:pt idx="181">
                  <c:v>3288.6270000000004</c:v>
                </c:pt>
                <c:pt idx="182">
                  <c:v>3288.6270000000009</c:v>
                </c:pt>
                <c:pt idx="183">
                  <c:v>3288.6270000000004</c:v>
                </c:pt>
                <c:pt idx="184">
                  <c:v>3288.6270000000009</c:v>
                </c:pt>
                <c:pt idx="185">
                  <c:v>3288.6270000000004</c:v>
                </c:pt>
                <c:pt idx="186">
                  <c:v>3288.6270000000009</c:v>
                </c:pt>
                <c:pt idx="187">
                  <c:v>3288.6270000000004</c:v>
                </c:pt>
                <c:pt idx="188">
                  <c:v>3288.627</c:v>
                </c:pt>
                <c:pt idx="189">
                  <c:v>3288.6270000000004</c:v>
                </c:pt>
                <c:pt idx="190">
                  <c:v>3288.6270000000004</c:v>
                </c:pt>
                <c:pt idx="191">
                  <c:v>3288.6270000000009</c:v>
                </c:pt>
                <c:pt idx="192">
                  <c:v>3288.6270000000009</c:v>
                </c:pt>
                <c:pt idx="193">
                  <c:v>3288.6270000000004</c:v>
                </c:pt>
                <c:pt idx="194">
                  <c:v>3288.6270000000004</c:v>
                </c:pt>
                <c:pt idx="195">
                  <c:v>3288.6270000000013</c:v>
                </c:pt>
                <c:pt idx="196">
                  <c:v>3288.6270000000004</c:v>
                </c:pt>
                <c:pt idx="197">
                  <c:v>3288.6270000000004</c:v>
                </c:pt>
                <c:pt idx="198">
                  <c:v>3288.6270000000009</c:v>
                </c:pt>
                <c:pt idx="199">
                  <c:v>3288.627</c:v>
                </c:pt>
                <c:pt idx="200">
                  <c:v>3288.6270000000004</c:v>
                </c:pt>
                <c:pt idx="201">
                  <c:v>3288.6270000000009</c:v>
                </c:pt>
                <c:pt idx="202">
                  <c:v>3288.6270000000009</c:v>
                </c:pt>
                <c:pt idx="203">
                  <c:v>3288.627</c:v>
                </c:pt>
                <c:pt idx="204">
                  <c:v>3288.6270000000009</c:v>
                </c:pt>
                <c:pt idx="205">
                  <c:v>3288.6270000000009</c:v>
                </c:pt>
                <c:pt idx="206">
                  <c:v>3288.6270000000009</c:v>
                </c:pt>
                <c:pt idx="207">
                  <c:v>3288.6270000000004</c:v>
                </c:pt>
                <c:pt idx="208">
                  <c:v>3288.6270000000004</c:v>
                </c:pt>
                <c:pt idx="209">
                  <c:v>3288.6270000000009</c:v>
                </c:pt>
                <c:pt idx="210">
                  <c:v>3288.6270000000009</c:v>
                </c:pt>
                <c:pt idx="211">
                  <c:v>3288.6270000000009</c:v>
                </c:pt>
                <c:pt idx="212">
                  <c:v>3288.6270000000009</c:v>
                </c:pt>
                <c:pt idx="213">
                  <c:v>3288.6270000000009</c:v>
                </c:pt>
                <c:pt idx="214">
                  <c:v>3288.6270000000009</c:v>
                </c:pt>
                <c:pt idx="215">
                  <c:v>3288.6270000000009</c:v>
                </c:pt>
                <c:pt idx="216">
                  <c:v>3288.6270000000004</c:v>
                </c:pt>
                <c:pt idx="217">
                  <c:v>3288.6270000000009</c:v>
                </c:pt>
                <c:pt idx="218">
                  <c:v>3288.6270000000004</c:v>
                </c:pt>
                <c:pt idx="219">
                  <c:v>3288.6270000000009</c:v>
                </c:pt>
                <c:pt idx="220">
                  <c:v>3288.627</c:v>
                </c:pt>
                <c:pt idx="221">
                  <c:v>3288.6270000000009</c:v>
                </c:pt>
                <c:pt idx="222">
                  <c:v>3288.6270000000009</c:v>
                </c:pt>
                <c:pt idx="223">
                  <c:v>3288.627</c:v>
                </c:pt>
                <c:pt idx="224">
                  <c:v>3288.627</c:v>
                </c:pt>
                <c:pt idx="225">
                  <c:v>3288.6270000000009</c:v>
                </c:pt>
                <c:pt idx="226">
                  <c:v>3288.6270000000009</c:v>
                </c:pt>
                <c:pt idx="227">
                  <c:v>3288.6270000000009</c:v>
                </c:pt>
                <c:pt idx="228">
                  <c:v>3288.6270000000009</c:v>
                </c:pt>
                <c:pt idx="229">
                  <c:v>3288.6270000000009</c:v>
                </c:pt>
                <c:pt idx="230">
                  <c:v>3288.627</c:v>
                </c:pt>
                <c:pt idx="231">
                  <c:v>3288.6270000000009</c:v>
                </c:pt>
                <c:pt idx="232">
                  <c:v>3288.6270000000009</c:v>
                </c:pt>
                <c:pt idx="233">
                  <c:v>3288.6270000000009</c:v>
                </c:pt>
                <c:pt idx="234">
                  <c:v>3288.6270000000009</c:v>
                </c:pt>
                <c:pt idx="235">
                  <c:v>3288.6270000000009</c:v>
                </c:pt>
                <c:pt idx="236">
                  <c:v>3288.6270000000009</c:v>
                </c:pt>
                <c:pt idx="237">
                  <c:v>3288.627</c:v>
                </c:pt>
                <c:pt idx="238">
                  <c:v>3288.6270000000009</c:v>
                </c:pt>
                <c:pt idx="239">
                  <c:v>3288.6270000000004</c:v>
                </c:pt>
                <c:pt idx="240">
                  <c:v>3288.6270000000009</c:v>
                </c:pt>
                <c:pt idx="241">
                  <c:v>3288.6270000000009</c:v>
                </c:pt>
                <c:pt idx="242">
                  <c:v>3288.6270000000009</c:v>
                </c:pt>
                <c:pt idx="243">
                  <c:v>3288.627</c:v>
                </c:pt>
                <c:pt idx="244">
                  <c:v>3288.6270000000009</c:v>
                </c:pt>
                <c:pt idx="245">
                  <c:v>3288.6270000000009</c:v>
                </c:pt>
                <c:pt idx="246">
                  <c:v>3288.6270000000009</c:v>
                </c:pt>
                <c:pt idx="247">
                  <c:v>3288.6270000000004</c:v>
                </c:pt>
                <c:pt idx="248">
                  <c:v>3288.6270000000009</c:v>
                </c:pt>
                <c:pt idx="249">
                  <c:v>3288.6270000000009</c:v>
                </c:pt>
                <c:pt idx="250">
                  <c:v>3288.6270000000004</c:v>
                </c:pt>
                <c:pt idx="251">
                  <c:v>3288.6270000000009</c:v>
                </c:pt>
                <c:pt idx="252">
                  <c:v>3288.6270000000009</c:v>
                </c:pt>
                <c:pt idx="253">
                  <c:v>3288.6270000000004</c:v>
                </c:pt>
                <c:pt idx="254">
                  <c:v>3288.6270000000009</c:v>
                </c:pt>
                <c:pt idx="255">
                  <c:v>3288.6270000000009</c:v>
                </c:pt>
                <c:pt idx="256">
                  <c:v>3288.6270000000009</c:v>
                </c:pt>
                <c:pt idx="257">
                  <c:v>3288.6270000000004</c:v>
                </c:pt>
                <c:pt idx="258">
                  <c:v>3288.6270000000009</c:v>
                </c:pt>
                <c:pt idx="259">
                  <c:v>3288.6270000000009</c:v>
                </c:pt>
                <c:pt idx="260">
                  <c:v>3288.6270000000004</c:v>
                </c:pt>
                <c:pt idx="261">
                  <c:v>3288.627</c:v>
                </c:pt>
                <c:pt idx="262">
                  <c:v>3288.6270000000009</c:v>
                </c:pt>
                <c:pt idx="263">
                  <c:v>3288.6270000000004</c:v>
                </c:pt>
                <c:pt idx="264">
                  <c:v>3288.6270000000009</c:v>
                </c:pt>
                <c:pt idx="265">
                  <c:v>3288.6270000000004</c:v>
                </c:pt>
                <c:pt idx="266">
                  <c:v>3288.6270000000004</c:v>
                </c:pt>
                <c:pt idx="267">
                  <c:v>3288.6270000000004</c:v>
                </c:pt>
                <c:pt idx="268">
                  <c:v>3288.6270000000004</c:v>
                </c:pt>
                <c:pt idx="269">
                  <c:v>3288.6270000000004</c:v>
                </c:pt>
                <c:pt idx="270">
                  <c:v>3288.6270000000004</c:v>
                </c:pt>
                <c:pt idx="271">
                  <c:v>3288.6270000000004</c:v>
                </c:pt>
                <c:pt idx="272">
                  <c:v>3288.6270000000009</c:v>
                </c:pt>
                <c:pt idx="273">
                  <c:v>3288.6270000000004</c:v>
                </c:pt>
                <c:pt idx="274">
                  <c:v>3288.6270000000009</c:v>
                </c:pt>
                <c:pt idx="275">
                  <c:v>3288.6270000000004</c:v>
                </c:pt>
                <c:pt idx="276">
                  <c:v>3288.6270000000009</c:v>
                </c:pt>
                <c:pt idx="277">
                  <c:v>3288.627</c:v>
                </c:pt>
                <c:pt idx="278">
                  <c:v>3288.6270000000009</c:v>
                </c:pt>
                <c:pt idx="279">
                  <c:v>3288.6270000000004</c:v>
                </c:pt>
                <c:pt idx="280">
                  <c:v>3288.627</c:v>
                </c:pt>
                <c:pt idx="281">
                  <c:v>3288.6270000000009</c:v>
                </c:pt>
                <c:pt idx="282">
                  <c:v>3288.6270000000009</c:v>
                </c:pt>
                <c:pt idx="283">
                  <c:v>3288.6270000000004</c:v>
                </c:pt>
                <c:pt idx="284">
                  <c:v>3288.6270000000009</c:v>
                </c:pt>
                <c:pt idx="285">
                  <c:v>3288.6270000000009</c:v>
                </c:pt>
                <c:pt idx="286">
                  <c:v>3288.6270000000009</c:v>
                </c:pt>
                <c:pt idx="287">
                  <c:v>3288.6270000000009</c:v>
                </c:pt>
                <c:pt idx="288">
                  <c:v>3288.6270000000004</c:v>
                </c:pt>
                <c:pt idx="289">
                  <c:v>3288.6270000000004</c:v>
                </c:pt>
                <c:pt idx="290">
                  <c:v>3288.6270000000004</c:v>
                </c:pt>
                <c:pt idx="291">
                  <c:v>3288.6270000000009</c:v>
                </c:pt>
                <c:pt idx="292">
                  <c:v>3288.6270000000009</c:v>
                </c:pt>
                <c:pt idx="293">
                  <c:v>3288.6270000000009</c:v>
                </c:pt>
                <c:pt idx="294">
                  <c:v>3288.6270000000009</c:v>
                </c:pt>
                <c:pt idx="295">
                  <c:v>3288.6270000000009</c:v>
                </c:pt>
                <c:pt idx="296">
                  <c:v>3288.6270000000004</c:v>
                </c:pt>
                <c:pt idx="297">
                  <c:v>3288.627</c:v>
                </c:pt>
                <c:pt idx="298">
                  <c:v>3288.6270000000004</c:v>
                </c:pt>
                <c:pt idx="299">
                  <c:v>3288.627</c:v>
                </c:pt>
                <c:pt idx="300">
                  <c:v>3288.6270000000009</c:v>
                </c:pt>
                <c:pt idx="301">
                  <c:v>3288.6270000000009</c:v>
                </c:pt>
                <c:pt idx="302">
                  <c:v>3288.6270000000009</c:v>
                </c:pt>
                <c:pt idx="303">
                  <c:v>3288.6270000000004</c:v>
                </c:pt>
                <c:pt idx="304">
                  <c:v>3288.6270000000004</c:v>
                </c:pt>
                <c:pt idx="305">
                  <c:v>3288.6270000000009</c:v>
                </c:pt>
                <c:pt idx="306">
                  <c:v>3288.627</c:v>
                </c:pt>
                <c:pt idx="307">
                  <c:v>3288.6270000000004</c:v>
                </c:pt>
                <c:pt idx="308">
                  <c:v>3288.6270000000009</c:v>
                </c:pt>
                <c:pt idx="309">
                  <c:v>3288.6270000000004</c:v>
                </c:pt>
                <c:pt idx="310">
                  <c:v>3288.6270000000004</c:v>
                </c:pt>
                <c:pt idx="311">
                  <c:v>3288.6270000000009</c:v>
                </c:pt>
                <c:pt idx="312">
                  <c:v>3288.6270000000009</c:v>
                </c:pt>
                <c:pt idx="313">
                  <c:v>3288.6270000000009</c:v>
                </c:pt>
                <c:pt idx="314">
                  <c:v>3288.627</c:v>
                </c:pt>
                <c:pt idx="315">
                  <c:v>3288.627</c:v>
                </c:pt>
                <c:pt idx="316">
                  <c:v>3288.6270000000009</c:v>
                </c:pt>
                <c:pt idx="317">
                  <c:v>3288.6270000000009</c:v>
                </c:pt>
                <c:pt idx="318">
                  <c:v>3288.6270000000009</c:v>
                </c:pt>
                <c:pt idx="319">
                  <c:v>3288.6270000000009</c:v>
                </c:pt>
                <c:pt idx="320">
                  <c:v>3288.6270000000009</c:v>
                </c:pt>
                <c:pt idx="321">
                  <c:v>3288.6270000000009</c:v>
                </c:pt>
                <c:pt idx="322">
                  <c:v>3288.6270000000009</c:v>
                </c:pt>
                <c:pt idx="323">
                  <c:v>3288.6270000000009</c:v>
                </c:pt>
                <c:pt idx="324">
                  <c:v>3288.6270000000009</c:v>
                </c:pt>
                <c:pt idx="325">
                  <c:v>3288.6270000000009</c:v>
                </c:pt>
                <c:pt idx="326">
                  <c:v>3288.6270000000009</c:v>
                </c:pt>
                <c:pt idx="327">
                  <c:v>3288.627</c:v>
                </c:pt>
                <c:pt idx="328">
                  <c:v>3288.6270000000004</c:v>
                </c:pt>
                <c:pt idx="329">
                  <c:v>3288.6270000000004</c:v>
                </c:pt>
                <c:pt idx="330">
                  <c:v>3288.6270000000009</c:v>
                </c:pt>
                <c:pt idx="331">
                  <c:v>3288.6270000000009</c:v>
                </c:pt>
                <c:pt idx="332">
                  <c:v>3288.6270000000004</c:v>
                </c:pt>
                <c:pt idx="333">
                  <c:v>3288.6270000000004</c:v>
                </c:pt>
                <c:pt idx="334">
                  <c:v>3288.6270000000004</c:v>
                </c:pt>
                <c:pt idx="335">
                  <c:v>3288.6270000000009</c:v>
                </c:pt>
                <c:pt idx="336">
                  <c:v>3288.6270000000009</c:v>
                </c:pt>
                <c:pt idx="337">
                  <c:v>3288.6270000000004</c:v>
                </c:pt>
                <c:pt idx="338">
                  <c:v>3288.6270000000013</c:v>
                </c:pt>
                <c:pt idx="339">
                  <c:v>3288.6270000000009</c:v>
                </c:pt>
                <c:pt idx="340">
                  <c:v>3288.6270000000004</c:v>
                </c:pt>
                <c:pt idx="341">
                  <c:v>3288.6270000000009</c:v>
                </c:pt>
                <c:pt idx="342">
                  <c:v>3288.6270000000009</c:v>
                </c:pt>
                <c:pt idx="343">
                  <c:v>3288.6270000000004</c:v>
                </c:pt>
                <c:pt idx="344">
                  <c:v>3288.6270000000004</c:v>
                </c:pt>
                <c:pt idx="345">
                  <c:v>3288.6270000000009</c:v>
                </c:pt>
                <c:pt idx="346">
                  <c:v>3288.6270000000009</c:v>
                </c:pt>
                <c:pt idx="347">
                  <c:v>3288.6270000000004</c:v>
                </c:pt>
                <c:pt idx="348">
                  <c:v>3288.6270000000009</c:v>
                </c:pt>
                <c:pt idx="349">
                  <c:v>3288.6270000000009</c:v>
                </c:pt>
                <c:pt idx="350">
                  <c:v>3288.6270000000009</c:v>
                </c:pt>
                <c:pt idx="351">
                  <c:v>3288.627</c:v>
                </c:pt>
                <c:pt idx="352">
                  <c:v>3288.6270000000004</c:v>
                </c:pt>
                <c:pt idx="353">
                  <c:v>3288.6270000000004</c:v>
                </c:pt>
                <c:pt idx="354">
                  <c:v>3288.6270000000004</c:v>
                </c:pt>
                <c:pt idx="355">
                  <c:v>3288.6270000000009</c:v>
                </c:pt>
                <c:pt idx="356">
                  <c:v>3288.6270000000009</c:v>
                </c:pt>
                <c:pt idx="357">
                  <c:v>3288.6270000000004</c:v>
                </c:pt>
                <c:pt idx="358">
                  <c:v>3288.6270000000009</c:v>
                </c:pt>
                <c:pt idx="359">
                  <c:v>3288.6270000000004</c:v>
                </c:pt>
                <c:pt idx="360">
                  <c:v>3288.6270000000004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95-41EE-98E4-7627EA61B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149696"/>
        <c:axId val="1142150176"/>
      </c:scatterChart>
      <c:valAx>
        <c:axId val="114214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θ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50176"/>
        <c:crosses val="autoZero"/>
        <c:crossBetween val="midCat"/>
      </c:valAx>
      <c:valAx>
        <c:axId val="1142150176"/>
        <c:scaling>
          <c:orientation val="minMax"/>
          <c:max val="4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mm/s^2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4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Comparativa de </a:t>
            </a:r>
            <a:r>
              <a:rPr lang="el-GR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θ</a:t>
            </a:r>
            <a:r>
              <a:rPr lang="es-MX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3 </a:t>
            </a:r>
          </a:p>
          <a:p>
            <a:pPr>
              <a:defRPr/>
            </a:pPr>
            <a:r>
              <a:rPr lang="es-MX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Teoría-Práctica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Hoja1!$Y$78</c:f>
              <c:strCache>
                <c:ptCount val="1"/>
                <c:pt idx="0">
                  <c:v>θ3 (Teoria)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Hoja1!$X$79:$X$91</c:f>
              <c:numCache>
                <c:formatCode>General</c:formatCode>
                <c:ptCount val="13"/>
                <c:pt idx="0">
                  <c:v>0</c:v>
                </c:pt>
                <c:pt idx="1">
                  <c:v>0.52359877559829882</c:v>
                </c:pt>
                <c:pt idx="2">
                  <c:v>1.0471975511965976</c:v>
                </c:pt>
                <c:pt idx="3">
                  <c:v>1.5707963267948966</c:v>
                </c:pt>
                <c:pt idx="4">
                  <c:v>2.0943951023931953</c:v>
                </c:pt>
                <c:pt idx="5">
                  <c:v>2.617993877991494</c:v>
                </c:pt>
                <c:pt idx="6">
                  <c:v>3.1415926535897927</c:v>
                </c:pt>
                <c:pt idx="7">
                  <c:v>3.6651914291880914</c:v>
                </c:pt>
                <c:pt idx="8">
                  <c:v>4.1887902047863905</c:v>
                </c:pt>
                <c:pt idx="9">
                  <c:v>4.7123889803846897</c:v>
                </c:pt>
                <c:pt idx="10">
                  <c:v>5.2359877559829888</c:v>
                </c:pt>
                <c:pt idx="11">
                  <c:v>5.759586531581288</c:v>
                </c:pt>
                <c:pt idx="12">
                  <c:v>6.2831853071795871</c:v>
                </c:pt>
              </c:numCache>
            </c:numRef>
          </c:xVal>
          <c:yVal>
            <c:numRef>
              <c:f>Hoja1!$Y$79:$Y$91</c:f>
              <c:numCache>
                <c:formatCode>General</c:formatCode>
                <c:ptCount val="13"/>
                <c:pt idx="0">
                  <c:v>3.1415926535897931</c:v>
                </c:pt>
                <c:pt idx="1">
                  <c:v>3.0477047784822768</c:v>
                </c:pt>
                <c:pt idx="2">
                  <c:v>2.9784907052909499</c:v>
                </c:pt>
                <c:pt idx="3">
                  <c:v>2.9529762674143889</c:v>
                </c:pt>
                <c:pt idx="4">
                  <c:v>2.9784907052909499</c:v>
                </c:pt>
                <c:pt idx="5">
                  <c:v>3.0477047784822764</c:v>
                </c:pt>
                <c:pt idx="6">
                  <c:v>3.1415926535897931</c:v>
                </c:pt>
                <c:pt idx="7">
                  <c:v>3.2354805286973094</c:v>
                </c:pt>
                <c:pt idx="8">
                  <c:v>3.3046946018886363</c:v>
                </c:pt>
                <c:pt idx="9">
                  <c:v>3.3302090397651973</c:v>
                </c:pt>
                <c:pt idx="10">
                  <c:v>3.3046946018886363</c:v>
                </c:pt>
                <c:pt idx="11">
                  <c:v>3.2354805286973094</c:v>
                </c:pt>
                <c:pt idx="12">
                  <c:v>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DD-4F08-9B6F-CAB356C33484}"/>
            </c:ext>
          </c:extLst>
        </c:ser>
        <c:ser>
          <c:idx val="1"/>
          <c:order val="1"/>
          <c:tx>
            <c:strRef>
              <c:f>Hoja1!$Z$78</c:f>
              <c:strCache>
                <c:ptCount val="1"/>
                <c:pt idx="0">
                  <c:v>θ3 (Practica)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Hoja1!$X$79:$X$91</c:f>
              <c:numCache>
                <c:formatCode>General</c:formatCode>
                <c:ptCount val="13"/>
                <c:pt idx="0">
                  <c:v>0</c:v>
                </c:pt>
                <c:pt idx="1">
                  <c:v>0.52359877559829882</c:v>
                </c:pt>
                <c:pt idx="2">
                  <c:v>1.0471975511965976</c:v>
                </c:pt>
                <c:pt idx="3">
                  <c:v>1.5707963267948966</c:v>
                </c:pt>
                <c:pt idx="4">
                  <c:v>2.0943951023931953</c:v>
                </c:pt>
                <c:pt idx="5">
                  <c:v>2.617993877991494</c:v>
                </c:pt>
                <c:pt idx="6">
                  <c:v>3.1415926535897927</c:v>
                </c:pt>
                <c:pt idx="7">
                  <c:v>3.6651914291880914</c:v>
                </c:pt>
                <c:pt idx="8">
                  <c:v>4.1887902047863905</c:v>
                </c:pt>
                <c:pt idx="9">
                  <c:v>4.7123889803846897</c:v>
                </c:pt>
                <c:pt idx="10">
                  <c:v>5.2359877559829888</c:v>
                </c:pt>
                <c:pt idx="11">
                  <c:v>5.759586531581288</c:v>
                </c:pt>
                <c:pt idx="12">
                  <c:v>6.2831853071795871</c:v>
                </c:pt>
              </c:numCache>
            </c:numRef>
          </c:xVal>
          <c:yVal>
            <c:numRef>
              <c:f>Hoja1!$Z$79:$Z$91</c:f>
              <c:numCache>
                <c:formatCode>General</c:formatCode>
                <c:ptCount val="13"/>
                <c:pt idx="0">
                  <c:v>3.1415926535897931</c:v>
                </c:pt>
                <c:pt idx="1">
                  <c:v>2.9670597283903604</c:v>
                </c:pt>
                <c:pt idx="2">
                  <c:v>2.8797932657906435</c:v>
                </c:pt>
                <c:pt idx="3">
                  <c:v>2.7925268031909272</c:v>
                </c:pt>
                <c:pt idx="4">
                  <c:v>2.8797932657906435</c:v>
                </c:pt>
                <c:pt idx="5">
                  <c:v>2.9670597283903604</c:v>
                </c:pt>
                <c:pt idx="6">
                  <c:v>3.1415926535897931</c:v>
                </c:pt>
                <c:pt idx="7">
                  <c:v>3.2637657012293966</c:v>
                </c:pt>
                <c:pt idx="8">
                  <c:v>3.4033920413889422</c:v>
                </c:pt>
                <c:pt idx="9">
                  <c:v>3.4906585039886591</c:v>
                </c:pt>
                <c:pt idx="10">
                  <c:v>3.4033920413889422</c:v>
                </c:pt>
                <c:pt idx="11">
                  <c:v>3.2463124087094526</c:v>
                </c:pt>
                <c:pt idx="12">
                  <c:v>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DD-4F08-9B6F-CAB356C33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517488"/>
        <c:axId val="1337518928"/>
      </c:scatterChart>
      <c:valAx>
        <c:axId val="1337517488"/>
        <c:scaling>
          <c:orientation val="minMax"/>
          <c:max val="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θ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2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18928"/>
        <c:crosses val="autoZero"/>
        <c:crossBetween val="midCat"/>
        <c:majorUnit val="1"/>
      </c:valAx>
      <c:valAx>
        <c:axId val="1337518928"/>
        <c:scaling>
          <c:orientation val="minMax"/>
          <c:max val="3.5"/>
          <c:min val="2.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θ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3 (en rad)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17488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Margen</a:t>
            </a:r>
            <a:r>
              <a:rPr lang="en-US" baseline="0"/>
              <a:t> de error en las mediciones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30073341694046"/>
          <c:y val="0.12746694347830675"/>
          <c:w val="0.63592052122062181"/>
          <c:h val="0.719932521750613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Hoja1!$Z$78</c:f>
              <c:strCache>
                <c:ptCount val="1"/>
                <c:pt idx="0">
                  <c:v>θ3 (Practica)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9350393700787398E-3"/>
                  <c:y val="-4.00590551181102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Hoja1!$Y$79:$Y$91</c:f>
              <c:numCache>
                <c:formatCode>General</c:formatCode>
                <c:ptCount val="13"/>
                <c:pt idx="0">
                  <c:v>3.1415926535897931</c:v>
                </c:pt>
                <c:pt idx="1">
                  <c:v>3.0477047784822768</c:v>
                </c:pt>
                <c:pt idx="2">
                  <c:v>2.9784907052909499</c:v>
                </c:pt>
                <c:pt idx="3">
                  <c:v>2.9529762674143889</c:v>
                </c:pt>
                <c:pt idx="4">
                  <c:v>2.9784907052909499</c:v>
                </c:pt>
                <c:pt idx="5">
                  <c:v>3.0477047784822764</c:v>
                </c:pt>
                <c:pt idx="6">
                  <c:v>3.1415926535897931</c:v>
                </c:pt>
                <c:pt idx="7">
                  <c:v>3.2354805286973094</c:v>
                </c:pt>
                <c:pt idx="8">
                  <c:v>3.3046946018886363</c:v>
                </c:pt>
                <c:pt idx="9">
                  <c:v>3.3302090397651973</c:v>
                </c:pt>
                <c:pt idx="10">
                  <c:v>3.3046946018886363</c:v>
                </c:pt>
                <c:pt idx="11">
                  <c:v>3.2354805286973094</c:v>
                </c:pt>
                <c:pt idx="12">
                  <c:v>3.1415926535897931</c:v>
                </c:pt>
              </c:numCache>
            </c:numRef>
          </c:xVal>
          <c:yVal>
            <c:numRef>
              <c:f>Hoja1!$Z$79:$Z$91</c:f>
              <c:numCache>
                <c:formatCode>General</c:formatCode>
                <c:ptCount val="13"/>
                <c:pt idx="0">
                  <c:v>3.1415926535897931</c:v>
                </c:pt>
                <c:pt idx="1">
                  <c:v>2.9670597283903604</c:v>
                </c:pt>
                <c:pt idx="2">
                  <c:v>2.8797932657906435</c:v>
                </c:pt>
                <c:pt idx="3">
                  <c:v>2.7925268031909272</c:v>
                </c:pt>
                <c:pt idx="4">
                  <c:v>2.8797932657906435</c:v>
                </c:pt>
                <c:pt idx="5">
                  <c:v>2.9670597283903604</c:v>
                </c:pt>
                <c:pt idx="6">
                  <c:v>3.1415926535897931</c:v>
                </c:pt>
                <c:pt idx="7">
                  <c:v>3.2637657012293966</c:v>
                </c:pt>
                <c:pt idx="8">
                  <c:v>3.4033920413889422</c:v>
                </c:pt>
                <c:pt idx="9">
                  <c:v>3.4906585039886591</c:v>
                </c:pt>
                <c:pt idx="10">
                  <c:v>3.4033920413889422</c:v>
                </c:pt>
                <c:pt idx="11">
                  <c:v>3.2463124087094526</c:v>
                </c:pt>
                <c:pt idx="12">
                  <c:v>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3-4E97-9C5C-A739E1E7A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278720"/>
        <c:axId val="1174573696"/>
      </c:scatterChart>
      <c:valAx>
        <c:axId val="1145278720"/>
        <c:scaling>
          <c:orientation val="minMax"/>
          <c:min val="2.949999999999999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θ3 (</a:t>
                </a:r>
                <a:r>
                  <a:rPr lang="es-MX"/>
                  <a:t>Teoria)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573696"/>
        <c:crosses val="autoZero"/>
        <c:crossBetween val="midCat"/>
      </c:valAx>
      <c:valAx>
        <c:axId val="1174573696"/>
        <c:scaling>
          <c:orientation val="minMax"/>
          <c:min val="2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θ3 (</a:t>
                </a: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Practica)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27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73104059196051"/>
          <c:y val="0.3734261907938301"/>
          <c:w val="0.21215256149460085"/>
          <c:h val="0.20534321874172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770431</xdr:colOff>
      <xdr:row>8</xdr:row>
      <xdr:rowOff>109518</xdr:rowOff>
    </xdr:from>
    <xdr:to>
      <xdr:col>28</xdr:col>
      <xdr:colOff>587551</xdr:colOff>
      <xdr:row>23</xdr:row>
      <xdr:rowOff>94278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A7EE40-47D4-CC68-D43E-34264D1C7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731404</xdr:colOff>
      <xdr:row>23</xdr:row>
      <xdr:rowOff>162444</xdr:rowOff>
    </xdr:from>
    <xdr:to>
      <xdr:col>28</xdr:col>
      <xdr:colOff>548524</xdr:colOff>
      <xdr:row>38</xdr:row>
      <xdr:rowOff>162445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26FAB3-9633-4478-C4C5-01C822D4A8AD}"/>
            </a:ext>
            <a:ext uri="{147F2762-F138-4A5C-976F-8EAC2B608ADB}">
              <a16:predDERef xmlns:a16="http://schemas.microsoft.com/office/drawing/2014/main" pred="{83A7EE40-47D4-CC68-D43E-34264D1C7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697843</xdr:colOff>
      <xdr:row>41</xdr:row>
      <xdr:rowOff>81194</xdr:rowOff>
    </xdr:from>
    <xdr:to>
      <xdr:col>32</xdr:col>
      <xdr:colOff>210030</xdr:colOff>
      <xdr:row>56</xdr:row>
      <xdr:rowOff>81193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85151D-5A62-99F7-4D5E-1E6B073682AE}"/>
            </a:ext>
            <a:ext uri="{147F2762-F138-4A5C-976F-8EAC2B608ADB}">
              <a16:predDERef xmlns:a16="http://schemas.microsoft.com/office/drawing/2014/main" pred="{9A26FAB3-9633-4478-C4C5-01C822D4A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550140</xdr:colOff>
      <xdr:row>61</xdr:row>
      <xdr:rowOff>6156</xdr:rowOff>
    </xdr:from>
    <xdr:to>
      <xdr:col>28</xdr:col>
      <xdr:colOff>423141</xdr:colOff>
      <xdr:row>75</xdr:row>
      <xdr:rowOff>99290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C91ABA9-C746-FC97-EBCF-FB98F1A55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773951</xdr:colOff>
      <xdr:row>23</xdr:row>
      <xdr:rowOff>180262</xdr:rowOff>
    </xdr:from>
    <xdr:to>
      <xdr:col>49</xdr:col>
      <xdr:colOff>600329</xdr:colOff>
      <xdr:row>38</xdr:row>
      <xdr:rowOff>164043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F3487DB-CD66-B76B-F7EC-797342D47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484719</xdr:colOff>
      <xdr:row>23</xdr:row>
      <xdr:rowOff>170240</xdr:rowOff>
    </xdr:from>
    <xdr:to>
      <xdr:col>40</xdr:col>
      <xdr:colOff>301839</xdr:colOff>
      <xdr:row>38</xdr:row>
      <xdr:rowOff>170241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6B3A2D0-5878-4ADD-BA85-63DA7E8EAECE}"/>
            </a:ext>
            <a:ext uri="{147F2762-F138-4A5C-976F-8EAC2B608ADB}">
              <a16:predDERef xmlns:a16="http://schemas.microsoft.com/office/drawing/2014/main" pred="{83A7EE40-47D4-CC68-D43E-34264D1C7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604854</xdr:colOff>
      <xdr:row>23</xdr:row>
      <xdr:rowOff>170429</xdr:rowOff>
    </xdr:from>
    <xdr:to>
      <xdr:col>34</xdr:col>
      <xdr:colOff>428806</xdr:colOff>
      <xdr:row>38</xdr:row>
      <xdr:rowOff>170430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87727534-0B78-4A05-A644-4CB10C598547}"/>
            </a:ext>
            <a:ext uri="{147F2762-F138-4A5C-976F-8EAC2B608ADB}">
              <a16:predDERef xmlns:a16="http://schemas.microsoft.com/office/drawing/2014/main" pred="{83A7EE40-47D4-CC68-D43E-34264D1C7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632753</xdr:colOff>
      <xdr:row>8</xdr:row>
      <xdr:rowOff>126998</xdr:rowOff>
    </xdr:from>
    <xdr:to>
      <xdr:col>34</xdr:col>
      <xdr:colOff>456705</xdr:colOff>
      <xdr:row>23</xdr:row>
      <xdr:rowOff>111758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A475E47-8329-44B4-A54A-9BE304E8E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487294</xdr:colOff>
      <xdr:row>8</xdr:row>
      <xdr:rowOff>126831</xdr:rowOff>
    </xdr:from>
    <xdr:to>
      <xdr:col>40</xdr:col>
      <xdr:colOff>304414</xdr:colOff>
      <xdr:row>23</xdr:row>
      <xdr:rowOff>111591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EB4A9DE-4726-466F-A052-717DB8581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195880</xdr:colOff>
      <xdr:row>41</xdr:row>
      <xdr:rowOff>105654</xdr:rowOff>
    </xdr:from>
    <xdr:to>
      <xdr:col>38</xdr:col>
      <xdr:colOff>56044</xdr:colOff>
      <xdr:row>56</xdr:row>
      <xdr:rowOff>83531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38EAE5F-DE51-6B2E-CFF1-2FFE3E190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414438</xdr:colOff>
      <xdr:row>61</xdr:row>
      <xdr:rowOff>25561</xdr:rowOff>
    </xdr:from>
    <xdr:to>
      <xdr:col>34</xdr:col>
      <xdr:colOff>254951</xdr:colOff>
      <xdr:row>75</xdr:row>
      <xdr:rowOff>165605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2216D9E-D664-B906-3CD8-96A382EFB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57593</xdr:colOff>
      <xdr:row>6</xdr:row>
      <xdr:rowOff>1771</xdr:rowOff>
    </xdr:from>
    <xdr:to>
      <xdr:col>55</xdr:col>
      <xdr:colOff>686686</xdr:colOff>
      <xdr:row>20</xdr:row>
      <xdr:rowOff>131134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16D25BF-BE9D-441E-115C-0EC53E689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50</xdr:col>
      <xdr:colOff>66454</xdr:colOff>
      <xdr:row>23</xdr:row>
      <xdr:rowOff>178982</xdr:rowOff>
    </xdr:from>
    <xdr:to>
      <xdr:col>55</xdr:col>
      <xdr:colOff>695547</xdr:colOff>
      <xdr:row>38</xdr:row>
      <xdr:rowOff>131135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7612D40E-3F76-8B85-6609-0DEECF50D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44</xdr:col>
      <xdr:colOff>85298</xdr:colOff>
      <xdr:row>39</xdr:row>
      <xdr:rowOff>158087</xdr:rowOff>
    </xdr:from>
    <xdr:to>
      <xdr:col>49</xdr:col>
      <xdr:colOff>733567</xdr:colOff>
      <xdr:row>54</xdr:row>
      <xdr:rowOff>171735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3DC880CA-6874-B559-9E95-3DB8F2D89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43</xdr:col>
      <xdr:colOff>780142</xdr:colOff>
      <xdr:row>6</xdr:row>
      <xdr:rowOff>1210</xdr:rowOff>
    </xdr:from>
    <xdr:to>
      <xdr:col>49</xdr:col>
      <xdr:colOff>635000</xdr:colOff>
      <xdr:row>21</xdr:row>
      <xdr:rowOff>10886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2C233B35-4C66-3ABF-1479-9BB8BEA0B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378192</xdr:colOff>
      <xdr:row>75</xdr:row>
      <xdr:rowOff>77505</xdr:rowOff>
    </xdr:from>
    <xdr:to>
      <xdr:col>34</xdr:col>
      <xdr:colOff>729343</xdr:colOff>
      <xdr:row>94</xdr:row>
      <xdr:rowOff>185056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3C40B56-A793-87ED-D32D-71912E275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28</xdr:col>
      <xdr:colOff>418812</xdr:colOff>
      <xdr:row>96</xdr:row>
      <xdr:rowOff>60159</xdr:rowOff>
    </xdr:from>
    <xdr:to>
      <xdr:col>34</xdr:col>
      <xdr:colOff>751114</xdr:colOff>
      <xdr:row>116</xdr:row>
      <xdr:rowOff>97972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D13D617-7536-F365-18CF-BF83DBDF6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316A-57FB-4E96-9E6B-E290F65C9F07}">
  <dimension ref="B2:AA371"/>
  <sheetViews>
    <sheetView tabSelected="1" topLeftCell="W90" zoomScale="96" zoomScaleNormal="130" workbookViewId="0">
      <selection activeCell="AJ111" sqref="AJ111"/>
    </sheetView>
  </sheetViews>
  <sheetFormatPr defaultColWidth="11.42578125" defaultRowHeight="14.45"/>
  <cols>
    <col min="2" max="2" width="19.85546875" bestFit="1" customWidth="1"/>
    <col min="3" max="6" width="11.7109375" bestFit="1" customWidth="1"/>
    <col min="7" max="7" width="16" bestFit="1" customWidth="1"/>
    <col min="8" max="10" width="11.7109375" bestFit="1" customWidth="1"/>
    <col min="11" max="11" width="15.28515625" bestFit="1" customWidth="1"/>
    <col min="12" max="12" width="11.7109375" bestFit="1" customWidth="1"/>
    <col min="13" max="13" width="12.85546875" bestFit="1" customWidth="1"/>
    <col min="14" max="14" width="16.28515625" bestFit="1" customWidth="1"/>
    <col min="15" max="15" width="11.7109375" bestFit="1" customWidth="1"/>
    <col min="16" max="16" width="13.5703125" bestFit="1" customWidth="1"/>
    <col min="17" max="22" width="11.7109375" bestFit="1" customWidth="1"/>
    <col min="24" max="25" width="11.7109375" bestFit="1" customWidth="1"/>
    <col min="26" max="26" width="11.5703125" bestFit="1" customWidth="1"/>
  </cols>
  <sheetData>
    <row r="2" spans="2:23">
      <c r="B2" s="1" t="s">
        <v>0</v>
      </c>
      <c r="C2" s="1" t="s">
        <v>1</v>
      </c>
      <c r="D2" s="1" t="s">
        <v>2</v>
      </c>
    </row>
    <row r="3" spans="2:23">
      <c r="B3" s="2" t="s">
        <v>3</v>
      </c>
      <c r="C3" s="2" t="s">
        <v>4</v>
      </c>
      <c r="D3" s="2">
        <v>30</v>
      </c>
    </row>
    <row r="4" spans="2:23">
      <c r="B4" s="2" t="s">
        <v>5</v>
      </c>
      <c r="C4" s="2" t="s">
        <v>6</v>
      </c>
      <c r="D4" s="2">
        <v>160</v>
      </c>
      <c r="F4" s="12" t="s">
        <v>7</v>
      </c>
      <c r="G4" s="12"/>
      <c r="H4" s="8">
        <v>10.47</v>
      </c>
      <c r="I4" s="2" t="s">
        <v>8</v>
      </c>
    </row>
    <row r="5" spans="2:23">
      <c r="B5" s="2" t="s">
        <v>9</v>
      </c>
      <c r="C5" s="2" t="s">
        <v>10</v>
      </c>
      <c r="D5" s="2" t="s">
        <v>11</v>
      </c>
      <c r="F5" s="12" t="s">
        <v>12</v>
      </c>
      <c r="G5" s="12"/>
      <c r="H5" s="9">
        <v>0</v>
      </c>
      <c r="I5" s="5" t="s">
        <v>13</v>
      </c>
    </row>
    <row r="6" spans="2:23">
      <c r="B6" s="2" t="s">
        <v>14</v>
      </c>
      <c r="C6" s="2" t="s">
        <v>15</v>
      </c>
      <c r="D6" s="2" t="s">
        <v>11</v>
      </c>
    </row>
    <row r="9" spans="2:23">
      <c r="J9" s="7"/>
    </row>
    <row r="10" spans="2:23" ht="15.6">
      <c r="B10" s="1" t="s">
        <v>16</v>
      </c>
      <c r="C10" s="1" t="s">
        <v>17</v>
      </c>
      <c r="D10" s="1" t="s">
        <v>15</v>
      </c>
      <c r="E10" s="1" t="s">
        <v>18</v>
      </c>
      <c r="F10" s="3" t="s">
        <v>19</v>
      </c>
      <c r="G10" s="1" t="s">
        <v>20</v>
      </c>
      <c r="H10" s="1" t="s">
        <v>21</v>
      </c>
      <c r="I10" s="1" t="s">
        <v>22</v>
      </c>
      <c r="J10" s="10" t="s">
        <v>23</v>
      </c>
      <c r="K10" s="1" t="s">
        <v>24</v>
      </c>
      <c r="L10" s="3" t="s">
        <v>25</v>
      </c>
      <c r="M10" s="1" t="s">
        <v>26</v>
      </c>
      <c r="N10" s="4" t="s">
        <v>27</v>
      </c>
      <c r="O10" s="1" t="s">
        <v>28</v>
      </c>
      <c r="P10" s="1" t="s">
        <v>29</v>
      </c>
      <c r="Q10" s="1" t="s">
        <v>30</v>
      </c>
      <c r="R10" s="1" t="s">
        <v>31</v>
      </c>
      <c r="S10" s="1" t="s">
        <v>32</v>
      </c>
      <c r="T10" s="1" t="s">
        <v>33</v>
      </c>
      <c r="U10" s="1" t="s">
        <v>34</v>
      </c>
      <c r="V10" s="1" t="s">
        <v>35</v>
      </c>
      <c r="W10" s="7"/>
    </row>
    <row r="11" spans="2:23">
      <c r="B11" s="2">
        <v>0</v>
      </c>
      <c r="C11" s="2">
        <f>B11*PI()/180</f>
        <v>0</v>
      </c>
      <c r="D11" s="2">
        <f>$D$3*COS(C11)-$D$4*COS(E11)</f>
        <v>190</v>
      </c>
      <c r="E11" s="2">
        <f>ASIN(-$D$3*SIN(C11)/$D$4)+PI()</f>
        <v>3.1415926535897931</v>
      </c>
      <c r="F11" s="2">
        <f>($D$3*COS(C11)*$H$4)/($D$4*COS(E11))</f>
        <v>-1.9631250000000002</v>
      </c>
      <c r="G11" s="2">
        <f>(-$D$3*$H$4*SIN(C11))+($D$4*$F$11*SIN($E$11))</f>
        <v>-3.8481912968679755E-14</v>
      </c>
      <c r="H11" s="2">
        <f xml:space="preserve"> $D$3*$H$4*(-SIN(C11))</f>
        <v>0</v>
      </c>
      <c r="I11" s="2">
        <f>$D$3*$H$4*(COS(C11))</f>
        <v>314.10000000000002</v>
      </c>
      <c r="J11" s="2">
        <f>SQRT(H11^2+I11^2)</f>
        <v>314.10000000000002</v>
      </c>
      <c r="K11" s="2">
        <f>$D$4*F11*(-SIN(E11))</f>
        <v>3.8481912968679755E-14</v>
      </c>
      <c r="L11" s="2">
        <f>$D$4*F11*(COS(E11))</f>
        <v>314.10000000000002</v>
      </c>
      <c r="M11" s="2">
        <f>SQRT(K11^2+L11^2)</f>
        <v>314.10000000000002</v>
      </c>
      <c r="N11" s="2">
        <f>(($D$3*$H$5*COS(C11))-($D$3*SIN(C11)*$H$4^2)+($D$4*SIN(E11)*$F$11^2))/($D$4*COS(E11))</f>
        <v>-4.7215503372899665E-16</v>
      </c>
      <c r="O11" s="2">
        <f>-($D$3*SIN(C11))-($D$3*COS(C11)*$H$4^2)+($D$4*$N$11*SIN(E11))+($D$4*COS(E11)*F11^2)</f>
        <v>-3905.2445625000005</v>
      </c>
      <c r="P11" s="2">
        <f>(-$D$3*$H$5*SIN(C11))-($D$3*COS(C11)*$H$4^2)</f>
        <v>-3288.6270000000004</v>
      </c>
      <c r="Q11" s="2">
        <f>($D$3*$H$5*COS(C11))-($D$3*SIN(C11)*$H$4^2)</f>
        <v>0</v>
      </c>
      <c r="R11" s="2">
        <f>SQRT(P11^2+Q11^2)</f>
        <v>3288.6270000000004</v>
      </c>
      <c r="S11" s="2">
        <f>(-$D$4*N11*SIN(E11))-($D$4*COS(E11)*F11^2)</f>
        <v>616.61756250000019</v>
      </c>
      <c r="T11" s="2">
        <f>($D$4*N11*COS(E11))-($D$4*SIN(E11)*F11^2)</f>
        <v>0</v>
      </c>
      <c r="U11" s="2">
        <f>SQRT(S11^2+T11^2)</f>
        <v>616.61756250000019</v>
      </c>
      <c r="V11" s="2">
        <f>O11</f>
        <v>-3905.2445625000005</v>
      </c>
      <c r="W11" s="7"/>
    </row>
    <row r="12" spans="2:23">
      <c r="B12" s="6">
        <f>B11+1</f>
        <v>1</v>
      </c>
      <c r="C12" s="2">
        <f t="shared" ref="C12:C75" si="0">B12*PI()/180</f>
        <v>1.7453292519943295E-2</v>
      </c>
      <c r="D12" s="2">
        <f t="shared" ref="D12:D75" si="1">$D$3*COS(C12)-$D$4*COS(E12)</f>
        <v>189.99457420289403</v>
      </c>
      <c r="E12" s="2">
        <f t="shared" ref="E12:E75" si="2">ASIN(-$D$3*SIN(C12)/$D$4)+PI()</f>
        <v>3.138320321542698</v>
      </c>
      <c r="F12" s="2">
        <f t="shared" ref="F12:F75" si="3">($D$3*COS(C12)*$H$4)/($D$4*COS(E12))</f>
        <v>-1.9628365157253269</v>
      </c>
      <c r="G12" s="2">
        <f t="shared" ref="G12:G75" si="4">(-$D$3*$H$4*SIN(C12))+($D$4*$F$11*SIN($E$11))</f>
        <v>-5.4818008619507896</v>
      </c>
      <c r="H12" s="2">
        <f t="shared" ref="H12:H75" si="5" xml:space="preserve"> $D$3*$H$4*(-SIN(C12))</f>
        <v>-5.4818008619507514</v>
      </c>
      <c r="I12" s="2">
        <f t="shared" ref="I12:I75" si="6">$D$3*$H$4*(COS(C12))</f>
        <v>314.05216104862251</v>
      </c>
      <c r="J12" s="2">
        <f t="shared" ref="J12:J75" si="7">SQRT(H12^2+I12^2)</f>
        <v>314.10000000000002</v>
      </c>
      <c r="K12" s="2">
        <f t="shared" ref="K12:K75" si="8">$D$4*F12*(-SIN(E12))</f>
        <v>1.0276866192714322</v>
      </c>
      <c r="L12" s="2">
        <f t="shared" ref="L12:L75" si="9">$D$4*F12*(COS(E12))</f>
        <v>314.05216104862257</v>
      </c>
      <c r="M12" s="2">
        <f t="shared" ref="M12:M75" si="10">SQRT(K12^2+L12^2)</f>
        <v>314.05384251605233</v>
      </c>
      <c r="N12" s="2">
        <f t="shared" ref="N12:N75" si="11">(($D$3*$H$5*COS(C12))-($D$3*SIN(C12)*$H$4^2)+($D$4*SIN(E12)*$F$11^2))/($D$4*COS(E12))</f>
        <v>0.3461061106724172</v>
      </c>
      <c r="O12" s="2">
        <f t="shared" ref="O12:O75" si="12">-($D$3*SIN(C12))-($D$3*COS(C12)*$H$4^2)+($D$4*$N$11*SIN(E12))+($D$4*COS(E12)*F12^2)</f>
        <v>-3905.0827479208838</v>
      </c>
      <c r="P12" s="2">
        <f t="shared" ref="P12:P75" si="13">(-$D$3*$H$5*SIN(C12))-($D$3*COS(C12)*$H$4^2)</f>
        <v>-3288.1261261790778</v>
      </c>
      <c r="Q12" s="2">
        <f t="shared" ref="Q12:Q75" si="14">($D$3*$H$5*COS(C12))-($D$3*SIN(C12)*$H$4^2)</f>
        <v>-57.394455024624371</v>
      </c>
      <c r="R12" s="2">
        <f t="shared" ref="R12:R75" si="15">SQRT(P12^2+Q12^2)</f>
        <v>3288.6270000000004</v>
      </c>
      <c r="S12" s="2">
        <f t="shared" ref="S12:S75" si="16">(-$D$4*N12*SIN(E12))-($D$4*COS(E12)*F12^2)</f>
        <v>616.25183801327103</v>
      </c>
      <c r="T12" s="2">
        <f t="shared" ref="T12:T75" si="17">($D$4*N12*COS(E12))-($D$4*SIN(E12)*F12^2)</f>
        <v>-57.393862038193127</v>
      </c>
      <c r="U12" s="2">
        <f t="shared" ref="U12:U75" si="18">SQRT(S12^2+T12^2)</f>
        <v>618.91872104048844</v>
      </c>
      <c r="V12" s="2">
        <f t="shared" ref="V12:V75" si="19">O12</f>
        <v>-3905.0827479208838</v>
      </c>
    </row>
    <row r="13" spans="2:23">
      <c r="B13" s="6">
        <f t="shared" ref="B13:B76" si="20">B12+1</f>
        <v>2</v>
      </c>
      <c r="C13" s="2">
        <f t="shared" si="0"/>
        <v>3.4906585039886591E-2</v>
      </c>
      <c r="D13" s="2">
        <f t="shared" si="1"/>
        <v>189.9782992195799</v>
      </c>
      <c r="E13" s="2">
        <f t="shared" si="2"/>
        <v>3.1350489512579078</v>
      </c>
      <c r="F13" s="2">
        <f t="shared" si="3"/>
        <v>-1.9619711229831587</v>
      </c>
      <c r="G13" s="2">
        <f t="shared" si="4"/>
        <v>-10.961931914255594</v>
      </c>
      <c r="H13" s="2">
        <f t="shared" si="5"/>
        <v>-10.961931914255555</v>
      </c>
      <c r="I13" s="2">
        <f t="shared" si="6"/>
        <v>313.90865876669801</v>
      </c>
      <c r="J13" s="2">
        <f t="shared" si="7"/>
        <v>314.10000000000002</v>
      </c>
      <c r="K13" s="2">
        <f t="shared" si="8"/>
        <v>2.0541541421086795</v>
      </c>
      <c r="L13" s="2">
        <f t="shared" si="9"/>
        <v>313.90865876669801</v>
      </c>
      <c r="M13" s="2">
        <f t="shared" si="10"/>
        <v>313.9153796773054</v>
      </c>
      <c r="N13" s="2">
        <f t="shared" si="11"/>
        <v>0.69211790668533002</v>
      </c>
      <c r="O13" s="2">
        <f t="shared" si="12"/>
        <v>-3903.5503659430392</v>
      </c>
      <c r="P13" s="2">
        <f t="shared" si="13"/>
        <v>-3286.6236572873286</v>
      </c>
      <c r="Q13" s="2">
        <f t="shared" si="14"/>
        <v>-114.77142714225569</v>
      </c>
      <c r="R13" s="2">
        <f t="shared" si="15"/>
        <v>3288.6270000000009</v>
      </c>
      <c r="S13" s="2">
        <f t="shared" si="16"/>
        <v>615.15508675657236</v>
      </c>
      <c r="T13" s="2">
        <f t="shared" si="17"/>
        <v>-114.76668526575905</v>
      </c>
      <c r="U13" s="2">
        <f t="shared" si="18"/>
        <v>625.76926483279431</v>
      </c>
      <c r="V13" s="2">
        <f t="shared" si="19"/>
        <v>-3903.5503659430392</v>
      </c>
    </row>
    <row r="14" spans="2:23">
      <c r="B14" s="6">
        <f t="shared" si="20"/>
        <v>3</v>
      </c>
      <c r="C14" s="2">
        <f t="shared" si="0"/>
        <v>5.2359877559829883E-2</v>
      </c>
      <c r="D14" s="2">
        <f t="shared" si="1"/>
        <v>189.9511822725361</v>
      </c>
      <c r="E14" s="2">
        <f t="shared" si="2"/>
        <v>3.1317795042973895</v>
      </c>
      <c r="F14" s="2">
        <f t="shared" si="3"/>
        <v>-1.9605290020695008</v>
      </c>
      <c r="G14" s="2">
        <f t="shared" si="4"/>
        <v>-16.438723855908698</v>
      </c>
      <c r="H14" s="2">
        <f t="shared" si="5"/>
        <v>-16.438723855908659</v>
      </c>
      <c r="I14" s="2">
        <f t="shared" si="6"/>
        <v>313.66953686641165</v>
      </c>
      <c r="J14" s="2">
        <f t="shared" si="7"/>
        <v>314.10000000000002</v>
      </c>
      <c r="K14" s="2">
        <f t="shared" si="8"/>
        <v>3.0781848019599982</v>
      </c>
      <c r="L14" s="2">
        <f t="shared" si="9"/>
        <v>313.66953686641165</v>
      </c>
      <c r="M14" s="2">
        <f t="shared" si="10"/>
        <v>313.68464033112014</v>
      </c>
      <c r="N14" s="2">
        <f t="shared" si="11"/>
        <v>1.0379410734310375</v>
      </c>
      <c r="O14" s="2">
        <f t="shared" si="12"/>
        <v>-3900.6483537709273</v>
      </c>
      <c r="P14" s="2">
        <f t="shared" si="13"/>
        <v>-3284.1200509913306</v>
      </c>
      <c r="Q14" s="2">
        <f t="shared" si="14"/>
        <v>-172.11343877136366</v>
      </c>
      <c r="R14" s="2">
        <f t="shared" si="15"/>
        <v>3288.6270000000004</v>
      </c>
      <c r="S14" s="2">
        <f t="shared" si="16"/>
        <v>613.3285749342532</v>
      </c>
      <c r="T14" s="2">
        <f t="shared" si="17"/>
        <v>-172.09744626752993</v>
      </c>
      <c r="U14" s="2">
        <f t="shared" si="18"/>
        <v>637.01606874763149</v>
      </c>
      <c r="V14" s="2">
        <f t="shared" si="19"/>
        <v>-3900.6483537709273</v>
      </c>
    </row>
    <row r="15" spans="2:23">
      <c r="B15" s="6">
        <f t="shared" si="20"/>
        <v>4</v>
      </c>
      <c r="C15" s="2">
        <f t="shared" si="0"/>
        <v>6.9813170079773182E-2</v>
      </c>
      <c r="D15" s="2">
        <f t="shared" si="1"/>
        <v>189.91323539411974</v>
      </c>
      <c r="E15" s="2">
        <f t="shared" si="2"/>
        <v>3.1285129418222635</v>
      </c>
      <c r="F15" s="2">
        <f t="shared" si="3"/>
        <v>-1.9585104536457068</v>
      </c>
      <c r="G15" s="2">
        <f t="shared" si="4"/>
        <v>-21.910508403029798</v>
      </c>
      <c r="H15" s="2">
        <f t="shared" si="5"/>
        <v>-21.910508403029759</v>
      </c>
      <c r="I15" s="2">
        <f t="shared" si="6"/>
        <v>313.33486818661078</v>
      </c>
      <c r="J15" s="2">
        <f t="shared" si="7"/>
        <v>314.10000000000002</v>
      </c>
      <c r="K15" s="2">
        <f t="shared" si="8"/>
        <v>4.0985634911200082</v>
      </c>
      <c r="L15" s="2">
        <f t="shared" si="9"/>
        <v>313.33486818661078</v>
      </c>
      <c r="M15" s="2">
        <f t="shared" si="10"/>
        <v>313.36167258331307</v>
      </c>
      <c r="N15" s="2">
        <f t="shared" si="11"/>
        <v>1.3834812964711338</v>
      </c>
      <c r="O15" s="2">
        <f t="shared" si="12"/>
        <v>-3896.3783789613162</v>
      </c>
      <c r="P15" s="2">
        <f>(-$D$3*$H$5*SIN(C15))-($D$3*COS(C15)*$H$4^2)</f>
        <v>-3280.6160699138154</v>
      </c>
      <c r="Q15" s="2">
        <f t="shared" si="14"/>
        <v>-229.40302297972164</v>
      </c>
      <c r="R15" s="2">
        <f t="shared" si="15"/>
        <v>3288.627</v>
      </c>
      <c r="S15" s="2">
        <f t="shared" si="16"/>
        <v>610.77441153319353</v>
      </c>
      <c r="T15" s="2">
        <f t="shared" si="17"/>
        <v>-229.36515239537982</v>
      </c>
      <c r="U15" s="2">
        <f t="shared" si="18"/>
        <v>652.42145497912213</v>
      </c>
      <c r="V15" s="2">
        <f t="shared" si="19"/>
        <v>-3896.3783789613162</v>
      </c>
    </row>
    <row r="16" spans="2:23">
      <c r="B16" s="6">
        <f t="shared" si="20"/>
        <v>5</v>
      </c>
      <c r="C16" s="2">
        <f t="shared" si="0"/>
        <v>8.7266462599716474E-2</v>
      </c>
      <c r="D16" s="2">
        <f t="shared" si="1"/>
        <v>189.86447541890826</v>
      </c>
      <c r="E16" s="2">
        <f t="shared" si="2"/>
        <v>3.1252502243919631</v>
      </c>
      <c r="F16" s="2">
        <f t="shared" si="3"/>
        <v>-1.9559158989899641</v>
      </c>
      <c r="G16" s="2">
        <f t="shared" si="4"/>
        <v>-27.375618797039472</v>
      </c>
      <c r="H16" s="2">
        <f t="shared" si="5"/>
        <v>-27.375618797039433</v>
      </c>
      <c r="I16" s="2">
        <f t="shared" si="6"/>
        <v>312.90475467061731</v>
      </c>
      <c r="J16" s="2">
        <f t="shared" si="7"/>
        <v>314.10000000000002</v>
      </c>
      <c r="K16" s="2">
        <f t="shared" si="8"/>
        <v>5.1140790878527618</v>
      </c>
      <c r="L16" s="2">
        <f t="shared" si="9"/>
        <v>312.90475467061731</v>
      </c>
      <c r="M16" s="2">
        <f t="shared" si="10"/>
        <v>312.94654383839423</v>
      </c>
      <c r="N16" s="2">
        <f t="shared" si="11"/>
        <v>1.7286442617852817</v>
      </c>
      <c r="O16" s="2">
        <f t="shared" si="12"/>
        <v>-3890.7428382136077</v>
      </c>
      <c r="P16" s="2">
        <f t="shared" si="13"/>
        <v>-3276.1127814013635</v>
      </c>
      <c r="Q16" s="2">
        <f t="shared" si="14"/>
        <v>-286.62272880500291</v>
      </c>
      <c r="R16" s="2">
        <f t="shared" si="15"/>
        <v>3288.6270000000004</v>
      </c>
      <c r="S16" s="2">
        <f t="shared" si="16"/>
        <v>607.49554629234342</v>
      </c>
      <c r="T16" s="2">
        <f t="shared" si="17"/>
        <v>-286.54885709207525</v>
      </c>
      <c r="U16" s="2">
        <f t="shared" si="18"/>
        <v>671.68525833593174</v>
      </c>
      <c r="V16" s="2">
        <f t="shared" si="19"/>
        <v>-3890.7428382136077</v>
      </c>
    </row>
    <row r="17" spans="2:22">
      <c r="B17" s="6">
        <f t="shared" si="20"/>
        <v>6</v>
      </c>
      <c r="C17" s="2">
        <f t="shared" si="0"/>
        <v>0.10471975511965977</v>
      </c>
      <c r="D17" s="2">
        <f t="shared" si="1"/>
        <v>189.80492397298508</v>
      </c>
      <c r="E17" s="2">
        <f t="shared" si="2"/>
        <v>3.1219923117628885</v>
      </c>
      <c r="F17" s="2">
        <f t="shared" si="3"/>
        <v>-1.9527458803483193</v>
      </c>
      <c r="G17" s="2">
        <f t="shared" si="4"/>
        <v>-32.832390312369988</v>
      </c>
      <c r="H17" s="2">
        <f t="shared" si="5"/>
        <v>-32.832390312369952</v>
      </c>
      <c r="I17" s="2">
        <f t="shared" si="6"/>
        <v>312.37932733517465</v>
      </c>
      <c r="J17" s="2">
        <f t="shared" si="7"/>
        <v>314.10000000000002</v>
      </c>
      <c r="K17" s="2">
        <f t="shared" si="8"/>
        <v>6.1235257807515993</v>
      </c>
      <c r="L17" s="2">
        <f t="shared" si="9"/>
        <v>312.37932733517465</v>
      </c>
      <c r="M17" s="2">
        <f t="shared" si="10"/>
        <v>312.43934085573113</v>
      </c>
      <c r="N17" s="2">
        <f t="shared" si="11"/>
        <v>2.073335656216615</v>
      </c>
      <c r="O17" s="2">
        <f t="shared" si="12"/>
        <v>-3883.7448556570498</v>
      </c>
      <c r="P17" s="2">
        <f t="shared" si="13"/>
        <v>-3270.6115571992791</v>
      </c>
      <c r="Q17" s="2">
        <f t="shared" si="14"/>
        <v>-343.75512657051343</v>
      </c>
      <c r="R17" s="2">
        <f t="shared" si="15"/>
        <v>3288.6270000000004</v>
      </c>
      <c r="S17" s="2">
        <f t="shared" si="16"/>
        <v>603.49576686027069</v>
      </c>
      <c r="T17" s="2">
        <f t="shared" si="17"/>
        <v>-343.62767514358808</v>
      </c>
      <c r="U17" s="2">
        <f t="shared" si="18"/>
        <v>694.46894800477116</v>
      </c>
      <c r="V17" s="2">
        <f t="shared" si="19"/>
        <v>-3883.7448556570498</v>
      </c>
    </row>
    <row r="18" spans="2:22">
      <c r="B18" s="6">
        <f t="shared" si="20"/>
        <v>7</v>
      </c>
      <c r="C18" s="2">
        <f t="shared" si="0"/>
        <v>0.12217304763960307</v>
      </c>
      <c r="D18" s="2">
        <f t="shared" si="1"/>
        <v>189.73460746017412</v>
      </c>
      <c r="E18" s="2">
        <f t="shared" si="2"/>
        <v>3.1187401626863953</v>
      </c>
      <c r="F18" s="2">
        <f t="shared" si="3"/>
        <v>-1.9490010613841846</v>
      </c>
      <c r="G18" s="2">
        <f t="shared" si="4"/>
        <v>-38.27916076355686</v>
      </c>
      <c r="H18" s="2">
        <f t="shared" si="5"/>
        <v>-38.279160763556824</v>
      </c>
      <c r="I18" s="2">
        <f t="shared" si="6"/>
        <v>311.75874623053926</v>
      </c>
      <c r="J18" s="2">
        <f t="shared" si="7"/>
        <v>314.10000000000002</v>
      </c>
      <c r="K18" s="2">
        <f t="shared" si="8"/>
        <v>7.125704389404846</v>
      </c>
      <c r="L18" s="2">
        <f t="shared" si="9"/>
        <v>311.75874623053926</v>
      </c>
      <c r="M18" s="2">
        <f t="shared" si="10"/>
        <v>311.84016982146954</v>
      </c>
      <c r="N18" s="2">
        <f t="shared" si="11"/>
        <v>2.4174611681788019</v>
      </c>
      <c r="O18" s="2">
        <f t="shared" si="12"/>
        <v>-3875.3882806350239</v>
      </c>
      <c r="P18" s="2">
        <f t="shared" si="13"/>
        <v>-3264.1140730337461</v>
      </c>
      <c r="Q18" s="2">
        <f t="shared" si="14"/>
        <v>-400.78281319444</v>
      </c>
      <c r="R18" s="2">
        <f t="shared" si="15"/>
        <v>3288.627</v>
      </c>
      <c r="S18" s="2">
        <f t="shared" si="16"/>
        <v>598.77969514092183</v>
      </c>
      <c r="T18" s="2">
        <f t="shared" si="17"/>
        <v>-400.58079783613283</v>
      </c>
      <c r="U18" s="2">
        <f t="shared" si="18"/>
        <v>720.41800290393076</v>
      </c>
      <c r="V18" s="2">
        <f t="shared" si="19"/>
        <v>-3875.3882806350239</v>
      </c>
    </row>
    <row r="19" spans="2:22">
      <c r="B19" s="6">
        <f t="shared" si="20"/>
        <v>8</v>
      </c>
      <c r="C19" s="2">
        <f t="shared" si="0"/>
        <v>0.13962634015954636</v>
      </c>
      <c r="D19" s="2">
        <f t="shared" si="1"/>
        <v>189.65355704523199</v>
      </c>
      <c r="E19" s="2">
        <f t="shared" si="2"/>
        <v>3.1154947347059512</v>
      </c>
      <c r="F19" s="2">
        <f t="shared" si="3"/>
        <v>-1.9446822277249616</v>
      </c>
      <c r="G19" s="2">
        <f t="shared" si="4"/>
        <v>-43.71427101155659</v>
      </c>
      <c r="H19" s="2">
        <f t="shared" si="5"/>
        <v>-43.714271011556555</v>
      </c>
      <c r="I19" s="2">
        <f t="shared" si="6"/>
        <v>311.04320039172728</v>
      </c>
      <c r="J19" s="2">
        <f t="shared" si="7"/>
        <v>314.10000000000002</v>
      </c>
      <c r="K19" s="2">
        <f t="shared" si="8"/>
        <v>8.1194236804323978</v>
      </c>
      <c r="L19" s="2">
        <f t="shared" si="9"/>
        <v>311.04320039172728</v>
      </c>
      <c r="M19" s="2">
        <f t="shared" si="10"/>
        <v>311.14915643599386</v>
      </c>
      <c r="N19" s="2">
        <f t="shared" si="11"/>
        <v>2.7609264886893303</v>
      </c>
      <c r="O19" s="2">
        <f t="shared" si="12"/>
        <v>-3865.6776849866728</v>
      </c>
      <c r="P19" s="2">
        <f t="shared" si="13"/>
        <v>-3256.622308101385</v>
      </c>
      <c r="Q19" s="2">
        <f t="shared" si="14"/>
        <v>-457.68841749099715</v>
      </c>
      <c r="R19" s="2">
        <f t="shared" si="15"/>
        <v>3288.6270000000009</v>
      </c>
      <c r="S19" s="2">
        <f t="shared" si="16"/>
        <v>593.35278282787533</v>
      </c>
      <c r="T19" s="2">
        <f t="shared" si="17"/>
        <v>-457.38750799428522</v>
      </c>
      <c r="U19" s="2">
        <f t="shared" si="18"/>
        <v>749.18012344082251</v>
      </c>
      <c r="V19" s="2">
        <f t="shared" si="19"/>
        <v>-3865.6776849866728</v>
      </c>
    </row>
    <row r="20" spans="2:22">
      <c r="B20" s="6">
        <f t="shared" si="20"/>
        <v>9</v>
      </c>
      <c r="C20" s="2">
        <f t="shared" si="0"/>
        <v>0.15707963267948966</v>
      </c>
      <c r="D20" s="2">
        <f t="shared" si="1"/>
        <v>189.56180863400775</v>
      </c>
      <c r="E20" s="2">
        <f t="shared" si="2"/>
        <v>3.1122569839533027</v>
      </c>
      <c r="F20" s="2">
        <f t="shared" si="3"/>
        <v>-1.9397902876041333</v>
      </c>
      <c r="G20" s="2">
        <f t="shared" si="4"/>
        <v>-49.136065469136554</v>
      </c>
      <c r="H20" s="2">
        <f t="shared" si="5"/>
        <v>-49.136065469136518</v>
      </c>
      <c r="I20" s="2">
        <f t="shared" si="6"/>
        <v>310.23290778093281</v>
      </c>
      <c r="J20" s="2">
        <f t="shared" si="7"/>
        <v>314.10000000000002</v>
      </c>
      <c r="K20" s="2">
        <f t="shared" si="8"/>
        <v>9.1035016779476621</v>
      </c>
      <c r="L20" s="2">
        <f t="shared" si="9"/>
        <v>310.23290778093281</v>
      </c>
      <c r="M20" s="2">
        <f t="shared" si="10"/>
        <v>310.36644601666131</v>
      </c>
      <c r="N20" s="2">
        <f t="shared" si="11"/>
        <v>3.1036373127930528</v>
      </c>
      <c r="O20" s="2">
        <f t="shared" si="12"/>
        <v>-3854.6183598262155</v>
      </c>
      <c r="P20" s="2">
        <f t="shared" si="13"/>
        <v>-3248.1385444663665</v>
      </c>
      <c r="Q20" s="2">
        <f t="shared" si="14"/>
        <v>-514.4546054618595</v>
      </c>
      <c r="R20" s="2">
        <f t="shared" si="15"/>
        <v>3288.6270000000009</v>
      </c>
      <c r="S20" s="2">
        <f t="shared" si="16"/>
        <v>587.22130612747173</v>
      </c>
      <c r="T20" s="2">
        <f t="shared" si="17"/>
        <v>-514.02719487666184</v>
      </c>
      <c r="U20" s="2">
        <f t="shared" si="18"/>
        <v>780.41836180527139</v>
      </c>
      <c r="V20" s="2">
        <f t="shared" si="19"/>
        <v>-3854.6183598262155</v>
      </c>
    </row>
    <row r="21" spans="2:22">
      <c r="B21" s="6">
        <f t="shared" si="20"/>
        <v>10</v>
      </c>
      <c r="C21" s="2">
        <f t="shared" si="0"/>
        <v>0.17453292519943295</v>
      </c>
      <c r="D21" s="2">
        <f t="shared" si="1"/>
        <v>189.4594028505816</v>
      </c>
      <c r="E21" s="2">
        <f t="shared" si="2"/>
        <v>3.1090278649434926</v>
      </c>
      <c r="F21" s="2">
        <f t="shared" si="3"/>
        <v>-1.9343262725968597</v>
      </c>
      <c r="G21" s="2">
        <f t="shared" si="4"/>
        <v>-54.542892605182857</v>
      </c>
      <c r="H21" s="2">
        <f t="shared" si="5"/>
        <v>-54.542892605182821</v>
      </c>
      <c r="I21" s="2">
        <f t="shared" si="6"/>
        <v>309.32811522113457</v>
      </c>
      <c r="J21" s="2">
        <f t="shared" si="7"/>
        <v>314.10000000000002</v>
      </c>
      <c r="K21" s="2">
        <f t="shared" si="8"/>
        <v>10.07676696749132</v>
      </c>
      <c r="L21" s="2">
        <f t="shared" si="9"/>
        <v>309.32811522113451</v>
      </c>
      <c r="M21" s="2">
        <f t="shared" si="10"/>
        <v>309.49220361549754</v>
      </c>
      <c r="N21" s="2">
        <f t="shared" si="11"/>
        <v>3.4454993414392883</v>
      </c>
      <c r="O21" s="2">
        <f t="shared" si="12"/>
        <v>-3842.2163118203962</v>
      </c>
      <c r="P21" s="2">
        <f t="shared" si="13"/>
        <v>-3238.6653663652792</v>
      </c>
      <c r="Q21" s="2">
        <f t="shared" si="14"/>
        <v>-571.06408557626412</v>
      </c>
      <c r="R21" s="2">
        <f t="shared" si="15"/>
        <v>3288.6270000000004</v>
      </c>
      <c r="S21" s="2">
        <f t="shared" si="16"/>
        <v>580.39235967130298</v>
      </c>
      <c r="T21" s="2">
        <f t="shared" si="17"/>
        <v>-570.47936890577819</v>
      </c>
      <c r="U21" s="2">
        <f t="shared" si="18"/>
        <v>813.81939121156245</v>
      </c>
      <c r="V21" s="2">
        <f t="shared" si="19"/>
        <v>-3842.2163118203962</v>
      </c>
    </row>
    <row r="22" spans="2:22">
      <c r="B22" s="6">
        <f t="shared" si="20"/>
        <v>11</v>
      </c>
      <c r="C22" s="2">
        <f t="shared" si="0"/>
        <v>0.19198621771937624</v>
      </c>
      <c r="D22" s="2">
        <f t="shared" si="1"/>
        <v>189.34638501139665</v>
      </c>
      <c r="E22" s="2">
        <f t="shared" si="2"/>
        <v>3.1058083303685748</v>
      </c>
      <c r="F22" s="2">
        <f t="shared" si="3"/>
        <v>-1.9282913384468243</v>
      </c>
      <c r="G22" s="2">
        <f t="shared" si="4"/>
        <v>-59.93310544777276</v>
      </c>
      <c r="H22" s="2">
        <f t="shared" si="5"/>
        <v>-59.933105447772725</v>
      </c>
      <c r="I22" s="2">
        <f t="shared" si="6"/>
        <v>308.32909832091127</v>
      </c>
      <c r="J22" s="2">
        <f t="shared" si="7"/>
        <v>314.10000000000002</v>
      </c>
      <c r="K22" s="2">
        <f t="shared" si="8"/>
        <v>11.038059992470011</v>
      </c>
      <c r="L22" s="2">
        <f t="shared" si="9"/>
        <v>308.32909832091133</v>
      </c>
      <c r="M22" s="2">
        <f t="shared" si="10"/>
        <v>308.52661415149191</v>
      </c>
      <c r="N22" s="2">
        <f t="shared" si="11"/>
        <v>3.7864182838750735</v>
      </c>
      <c r="O22" s="2">
        <f t="shared" si="12"/>
        <v>-3828.4782589645706</v>
      </c>
      <c r="P22" s="2">
        <f t="shared" si="13"/>
        <v>-3228.2056594199416</v>
      </c>
      <c r="Q22" s="2">
        <f t="shared" si="14"/>
        <v>-627.49961403818054</v>
      </c>
      <c r="R22" s="2">
        <f t="shared" si="15"/>
        <v>3288.6270000000009</v>
      </c>
      <c r="S22" s="2">
        <f t="shared" si="16"/>
        <v>572.87384961868497</v>
      </c>
      <c r="T22" s="2">
        <f t="shared" si="17"/>
        <v>-626.72367620888701</v>
      </c>
      <c r="U22" s="2">
        <f t="shared" si="18"/>
        <v>849.09776462885213</v>
      </c>
      <c r="V22" s="2">
        <f t="shared" si="19"/>
        <v>-3828.4782589645706</v>
      </c>
    </row>
    <row r="23" spans="2:22">
      <c r="B23" s="6">
        <f t="shared" si="20"/>
        <v>12</v>
      </c>
      <c r="C23" s="2">
        <f t="shared" si="0"/>
        <v>0.20943951023931953</v>
      </c>
      <c r="D23" s="2">
        <f t="shared" si="1"/>
        <v>189.22280509639896</v>
      </c>
      <c r="E23" s="2">
        <f t="shared" si="2"/>
        <v>3.1025993308898783</v>
      </c>
      <c r="F23" s="2">
        <f t="shared" si="3"/>
        <v>-1.9216867659817696</v>
      </c>
      <c r="G23" s="2">
        <f t="shared" si="4"/>
        <v>-65.305062085858253</v>
      </c>
      <c r="H23" s="2">
        <f t="shared" si="5"/>
        <v>-65.305062085858211</v>
      </c>
      <c r="I23" s="2">
        <f t="shared" si="6"/>
        <v>307.23616139048841</v>
      </c>
      <c r="J23" s="2">
        <f t="shared" si="7"/>
        <v>314.10000000000008</v>
      </c>
      <c r="K23" s="2">
        <f t="shared" si="8"/>
        <v>11.986234342121483</v>
      </c>
      <c r="L23" s="2">
        <f t="shared" si="9"/>
        <v>307.23616139048841</v>
      </c>
      <c r="M23" s="2">
        <f t="shared" si="10"/>
        <v>307.46988255708317</v>
      </c>
      <c r="N23" s="2">
        <f t="shared" si="11"/>
        <v>4.1262998606161272</v>
      </c>
      <c r="O23" s="2">
        <f t="shared" si="12"/>
        <v>-3813.4116258580875</v>
      </c>
      <c r="P23" s="2">
        <f t="shared" si="13"/>
        <v>-3216.7626097584139</v>
      </c>
      <c r="Q23" s="2">
        <f t="shared" si="14"/>
        <v>-683.7440000389355</v>
      </c>
      <c r="R23" s="2">
        <f t="shared" si="15"/>
        <v>3288.6270000000009</v>
      </c>
      <c r="S23" s="2">
        <f t="shared" si="16"/>
        <v>564.67448594988718</v>
      </c>
      <c r="T23" s="2">
        <f t="shared" si="17"/>
        <v>-682.73991294677774</v>
      </c>
      <c r="U23" s="2">
        <f t="shared" si="18"/>
        <v>885.99721433723653</v>
      </c>
      <c r="V23" s="2">
        <f t="shared" si="19"/>
        <v>-3813.4116258580875</v>
      </c>
    </row>
    <row r="24" spans="2:22">
      <c r="B24" s="6">
        <f t="shared" si="20"/>
        <v>13</v>
      </c>
      <c r="C24" s="2">
        <f t="shared" si="0"/>
        <v>0.22689280275926285</v>
      </c>
      <c r="D24" s="2">
        <f t="shared" si="1"/>
        <v>189.08871771720302</v>
      </c>
      <c r="E24" s="2">
        <f t="shared" si="2"/>
        <v>3.0994018149286688</v>
      </c>
      <c r="F24" s="2">
        <f t="shared" si="3"/>
        <v>-1.9145139621148886</v>
      </c>
      <c r="G24" s="2">
        <f t="shared" si="4"/>
        <v>-70.657126169408045</v>
      </c>
      <c r="H24" s="2">
        <f t="shared" si="5"/>
        <v>-70.657126169408002</v>
      </c>
      <c r="I24" s="2">
        <f t="shared" si="6"/>
        <v>306.04963734904243</v>
      </c>
      <c r="J24" s="2">
        <f t="shared" si="7"/>
        <v>314.10000000000002</v>
      </c>
      <c r="K24" s="2">
        <f t="shared" si="8"/>
        <v>12.920158030013898</v>
      </c>
      <c r="L24" s="2">
        <f t="shared" si="9"/>
        <v>306.04963734904243</v>
      </c>
      <c r="M24" s="2">
        <f t="shared" si="10"/>
        <v>306.32223393838211</v>
      </c>
      <c r="N24" s="2">
        <f t="shared" si="11"/>
        <v>4.4650498070561842</v>
      </c>
      <c r="O24" s="2">
        <f t="shared" si="12"/>
        <v>-3797.0245384797304</v>
      </c>
      <c r="P24" s="2">
        <f t="shared" si="13"/>
        <v>-3204.3397030444744</v>
      </c>
      <c r="Q24" s="2">
        <f t="shared" si="14"/>
        <v>-739.7801109937019</v>
      </c>
      <c r="R24" s="2">
        <f t="shared" si="15"/>
        <v>3288.6270000000004</v>
      </c>
      <c r="S24" s="2">
        <f t="shared" si="16"/>
        <v>555.80377395108496</v>
      </c>
      <c r="T24" s="2">
        <f t="shared" si="17"/>
        <v>-738.50803940777189</v>
      </c>
      <c r="U24" s="2">
        <f t="shared" si="18"/>
        <v>924.28997582370221</v>
      </c>
      <c r="V24" s="2">
        <f t="shared" si="19"/>
        <v>-3797.0245384797304</v>
      </c>
    </row>
    <row r="25" spans="2:22">
      <c r="B25" s="6">
        <f t="shared" si="20"/>
        <v>14</v>
      </c>
      <c r="C25" s="2">
        <f t="shared" si="0"/>
        <v>0.24434609527920614</v>
      </c>
      <c r="D25" s="2">
        <f t="shared" si="1"/>
        <v>188.94418208230258</v>
      </c>
      <c r="E25" s="2">
        <f t="shared" si="2"/>
        <v>3.0962167284550772</v>
      </c>
      <c r="F25" s="2">
        <f t="shared" si="3"/>
        <v>-1.9067744609289121</v>
      </c>
      <c r="G25" s="2">
        <f t="shared" si="4"/>
        <v>-75.987667407855682</v>
      </c>
      <c r="H25" s="2">
        <f t="shared" si="5"/>
        <v>-75.987667407855639</v>
      </c>
      <c r="I25" s="2">
        <f t="shared" si="6"/>
        <v>304.76988762329051</v>
      </c>
      <c r="J25" s="2">
        <f t="shared" si="7"/>
        <v>314.10000000000002</v>
      </c>
      <c r="K25" s="2">
        <f t="shared" si="8"/>
        <v>13.838714762068713</v>
      </c>
      <c r="L25" s="2">
        <f t="shared" si="9"/>
        <v>304.76988762329051</v>
      </c>
      <c r="M25" s="2">
        <f t="shared" si="10"/>
        <v>305.08391374862595</v>
      </c>
      <c r="N25" s="2">
        <f t="shared" si="11"/>
        <v>4.8025738777740923</v>
      </c>
      <c r="O25" s="2">
        <f t="shared" si="12"/>
        <v>-3779.3258184641072</v>
      </c>
      <c r="P25" s="2">
        <f t="shared" si="13"/>
        <v>-3190.9407234158521</v>
      </c>
      <c r="Q25" s="2">
        <f t="shared" si="14"/>
        <v>-795.59087776024865</v>
      </c>
      <c r="R25" s="2">
        <f t="shared" si="15"/>
        <v>3288.6270000000009</v>
      </c>
      <c r="S25" s="2">
        <f t="shared" si="16"/>
        <v>546.2720048922082</v>
      </c>
      <c r="T25" s="2">
        <f t="shared" si="17"/>
        <v>-794.0081938443825</v>
      </c>
      <c r="U25" s="2">
        <f t="shared" si="18"/>
        <v>963.77492975329631</v>
      </c>
      <c r="V25" s="2">
        <f t="shared" si="19"/>
        <v>-3779.3258184641072</v>
      </c>
    </row>
    <row r="26" spans="2:22">
      <c r="B26" s="6">
        <f t="shared" si="20"/>
        <v>15</v>
      </c>
      <c r="C26" s="2">
        <f t="shared" si="0"/>
        <v>0.26179938779914941</v>
      </c>
      <c r="D26" s="2">
        <f t="shared" si="1"/>
        <v>188.78926195934758</v>
      </c>
      <c r="E26" s="2">
        <f t="shared" si="2"/>
        <v>3.0930450147751487</v>
      </c>
      <c r="F26" s="2">
        <f t="shared" si="3"/>
        <v>-1.8984699248394705</v>
      </c>
      <c r="G26" s="2">
        <f t="shared" si="4"/>
        <v>-81.295062066701817</v>
      </c>
      <c r="H26" s="2">
        <f t="shared" si="5"/>
        <v>-81.295062066701774</v>
      </c>
      <c r="I26" s="2">
        <f t="shared" si="6"/>
        <v>303.3973020373964</v>
      </c>
      <c r="J26" s="2">
        <f t="shared" si="7"/>
        <v>314.10000000000002</v>
      </c>
      <c r="K26" s="2">
        <f t="shared" si="8"/>
        <v>14.740805193084258</v>
      </c>
      <c r="L26" s="2">
        <f t="shared" si="9"/>
        <v>303.3973020373964</v>
      </c>
      <c r="M26" s="2">
        <f t="shared" si="10"/>
        <v>303.75518797431528</v>
      </c>
      <c r="N26" s="2">
        <f t="shared" si="11"/>
        <v>5.1387778515968696</v>
      </c>
      <c r="O26" s="2">
        <f t="shared" si="12"/>
        <v>-3760.3249768800506</v>
      </c>
      <c r="P26" s="2">
        <f t="shared" si="13"/>
        <v>-3176.5697523315407</v>
      </c>
      <c r="Q26" s="2">
        <f t="shared" si="14"/>
        <v>-851.15929983836759</v>
      </c>
      <c r="R26" s="2">
        <f t="shared" si="15"/>
        <v>3288.6270000000009</v>
      </c>
      <c r="S26" s="2">
        <f t="shared" si="16"/>
        <v>536.09024589910541</v>
      </c>
      <c r="T26" s="2">
        <f t="shared" si="17"/>
        <v>-849.22070603041277</v>
      </c>
      <c r="U26" s="2">
        <f t="shared" si="18"/>
        <v>1004.2751412331961</v>
      </c>
      <c r="V26" s="2">
        <f t="shared" si="19"/>
        <v>-3760.3249768800506</v>
      </c>
    </row>
    <row r="27" spans="2:22">
      <c r="B27" s="6">
        <f t="shared" si="20"/>
        <v>16</v>
      </c>
      <c r="C27" s="2">
        <f t="shared" si="0"/>
        <v>0.27925268031909273</v>
      </c>
      <c r="D27" s="2">
        <f t="shared" si="1"/>
        <v>188.62402563451073</v>
      </c>
      <c r="E27" s="2">
        <f t="shared" si="2"/>
        <v>3.0898876143158946</v>
      </c>
      <c r="F27" s="2">
        <f t="shared" si="3"/>
        <v>-1.8896021458339964</v>
      </c>
      <c r="G27" s="2">
        <f t="shared" si="4"/>
        <v>-86.577693462119484</v>
      </c>
      <c r="H27" s="2">
        <f t="shared" si="5"/>
        <v>-86.577693462119441</v>
      </c>
      <c r="I27" s="2">
        <f t="shared" si="6"/>
        <v>301.93229869422601</v>
      </c>
      <c r="J27" s="2">
        <f t="shared" si="7"/>
        <v>314.10000000000002</v>
      </c>
      <c r="K27" s="2">
        <f t="shared" si="8"/>
        <v>15.625348170714409</v>
      </c>
      <c r="L27" s="2">
        <f t="shared" si="9"/>
        <v>301.93229869422606</v>
      </c>
      <c r="M27" s="2">
        <f t="shared" si="10"/>
        <v>302.33634333343946</v>
      </c>
      <c r="N27" s="2">
        <f t="shared" si="11"/>
        <v>5.4735675374754553</v>
      </c>
      <c r="O27" s="2">
        <f t="shared" si="12"/>
        <v>-3740.0322075122567</v>
      </c>
      <c r="P27" s="2">
        <f t="shared" si="13"/>
        <v>-3161.2311673285462</v>
      </c>
      <c r="Q27" s="2">
        <f t="shared" si="14"/>
        <v>-906.46845054839059</v>
      </c>
      <c r="R27" s="2">
        <f t="shared" si="15"/>
        <v>3288.6270000000004</v>
      </c>
      <c r="S27" s="2">
        <f t="shared" si="16"/>
        <v>525.27032902173539</v>
      </c>
      <c r="T27" s="2">
        <f t="shared" si="17"/>
        <v>-904.12611051658382</v>
      </c>
      <c r="U27" s="2">
        <f t="shared" si="18"/>
        <v>1045.6351860321304</v>
      </c>
      <c r="V27" s="2">
        <f t="shared" si="19"/>
        <v>-3740.0322075122567</v>
      </c>
    </row>
    <row r="28" spans="2:22">
      <c r="B28" s="6">
        <f t="shared" si="20"/>
        <v>17</v>
      </c>
      <c r="C28" s="2">
        <f t="shared" si="0"/>
        <v>0.29670597283903605</v>
      </c>
      <c r="D28" s="2">
        <f t="shared" si="1"/>
        <v>188.44854586896864</v>
      </c>
      <c r="E28" s="2">
        <f t="shared" si="2"/>
        <v>3.0867454644082142</v>
      </c>
      <c r="F28" s="2">
        <f t="shared" si="3"/>
        <v>-1.8801730467821709</v>
      </c>
      <c r="G28" s="2">
        <f t="shared" si="4"/>
        <v>-91.833952453411669</v>
      </c>
      <c r="H28" s="2">
        <f t="shared" si="5"/>
        <v>-91.833952453411626</v>
      </c>
      <c r="I28" s="2">
        <f t="shared" si="6"/>
        <v>300.37532384798948</v>
      </c>
      <c r="J28" s="2">
        <f t="shared" si="7"/>
        <v>314.10000000000002</v>
      </c>
      <c r="K28" s="2">
        <f t="shared" si="8"/>
        <v>16.491281965843442</v>
      </c>
      <c r="L28" s="2">
        <f t="shared" si="9"/>
        <v>300.37532384798942</v>
      </c>
      <c r="M28" s="2">
        <f t="shared" si="10"/>
        <v>300.82768748514735</v>
      </c>
      <c r="N28" s="2">
        <f t="shared" si="11"/>
        <v>5.8068487812283802</v>
      </c>
      <c r="O28" s="2">
        <f t="shared" si="12"/>
        <v>-3718.4583796475872</v>
      </c>
      <c r="P28" s="2">
        <f t="shared" si="13"/>
        <v>-3144.92964068845</v>
      </c>
      <c r="Q28" s="2">
        <f t="shared" si="14"/>
        <v>-961.50148218721995</v>
      </c>
      <c r="R28" s="2">
        <f t="shared" si="15"/>
        <v>3288.6270000000009</v>
      </c>
      <c r="S28" s="2">
        <f t="shared" si="16"/>
        <v>513.82483950040864</v>
      </c>
      <c r="T28" s="2">
        <f t="shared" si="17"/>
        <v>-958.70515956313909</v>
      </c>
      <c r="U28" s="2">
        <f t="shared" si="18"/>
        <v>1087.7185061681191</v>
      </c>
      <c r="V28" s="2">
        <f t="shared" si="19"/>
        <v>-3718.4583796475872</v>
      </c>
    </row>
    <row r="29" spans="2:22">
      <c r="B29" s="6">
        <f t="shared" si="20"/>
        <v>18</v>
      </c>
      <c r="C29" s="2">
        <f t="shared" si="0"/>
        <v>0.31415926535897931</v>
      </c>
      <c r="D29" s="2">
        <f t="shared" si="1"/>
        <v>188.26289985252529</v>
      </c>
      <c r="E29" s="2">
        <f t="shared" si="2"/>
        <v>3.0836194990675776</v>
      </c>
      <c r="F29" s="2">
        <f t="shared" si="3"/>
        <v>-1.8701846828136124</v>
      </c>
      <c r="G29" s="2">
        <f t="shared" si="4"/>
        <v>-97.062237933171033</v>
      </c>
      <c r="H29" s="2">
        <f t="shared" si="5"/>
        <v>-97.062237933170991</v>
      </c>
      <c r="I29" s="2">
        <f t="shared" si="6"/>
        <v>298.72685176830777</v>
      </c>
      <c r="J29" s="2">
        <f t="shared" si="7"/>
        <v>314.10000000000002</v>
      </c>
      <c r="K29" s="2">
        <f t="shared" si="8"/>
        <v>17.337565488273828</v>
      </c>
      <c r="L29" s="2">
        <f t="shared" si="9"/>
        <v>298.72685176830777</v>
      </c>
      <c r="M29" s="2">
        <f t="shared" si="10"/>
        <v>299.22954925017802</v>
      </c>
      <c r="N29" s="2">
        <f t="shared" si="11"/>
        <v>6.1385274732069162</v>
      </c>
      <c r="O29" s="2">
        <f t="shared" si="12"/>
        <v>-3695.6150303676527</v>
      </c>
      <c r="P29" s="2">
        <f t="shared" si="13"/>
        <v>-3127.6701380141826</v>
      </c>
      <c r="Q29" s="2">
        <f t="shared" si="14"/>
        <v>-1016.2416311603004</v>
      </c>
      <c r="R29" s="2">
        <f t="shared" si="15"/>
        <v>3288.6270000000009</v>
      </c>
      <c r="S29" s="2">
        <f t="shared" si="16"/>
        <v>501.76710323246834</v>
      </c>
      <c r="T29" s="2">
        <f t="shared" si="17"/>
        <v>-1012.9388357282686</v>
      </c>
      <c r="U29" s="2">
        <f t="shared" si="18"/>
        <v>1130.4049322312969</v>
      </c>
      <c r="V29" s="2">
        <f t="shared" si="19"/>
        <v>-3695.6150303676527</v>
      </c>
    </row>
    <row r="30" spans="2:22">
      <c r="B30" s="6">
        <f t="shared" si="20"/>
        <v>19</v>
      </c>
      <c r="C30" s="2">
        <f t="shared" si="0"/>
        <v>0.33161255787892258</v>
      </c>
      <c r="D30" s="2">
        <f t="shared" si="1"/>
        <v>188.06716915440671</v>
      </c>
      <c r="E30" s="2">
        <f t="shared" si="2"/>
        <v>3.0805106487723588</v>
      </c>
      <c r="F30" s="2">
        <f t="shared" si="3"/>
        <v>-1.8596392427582376</v>
      </c>
      <c r="G30" s="2">
        <f t="shared" si="4"/>
        <v>-102.26095731499295</v>
      </c>
      <c r="H30" s="2">
        <f t="shared" si="5"/>
        <v>-102.26095731499291</v>
      </c>
      <c r="I30" s="2">
        <f t="shared" si="6"/>
        <v>296.98738459574543</v>
      </c>
      <c r="J30" s="2">
        <f t="shared" si="7"/>
        <v>314.10000000000002</v>
      </c>
      <c r="K30" s="2">
        <f t="shared" si="8"/>
        <v>18.163179486627087</v>
      </c>
      <c r="L30" s="2">
        <f t="shared" si="9"/>
        <v>296.98738459574543</v>
      </c>
      <c r="M30" s="2">
        <f t="shared" si="10"/>
        <v>297.54227884131802</v>
      </c>
      <c r="N30" s="2">
        <f t="shared" si="11"/>
        <v>6.468509556933502</v>
      </c>
      <c r="O30" s="2">
        <f t="shared" si="12"/>
        <v>-3671.5143563495512</v>
      </c>
      <c r="P30" s="2">
        <f t="shared" si="13"/>
        <v>-3109.4579167174552</v>
      </c>
      <c r="Q30" s="2">
        <f t="shared" si="14"/>
        <v>-1070.6722230879759</v>
      </c>
      <c r="R30" s="2">
        <f t="shared" si="15"/>
        <v>3288.6270000000009</v>
      </c>
      <c r="S30" s="2">
        <f t="shared" si="16"/>
        <v>489.11117344220196</v>
      </c>
      <c r="T30" s="2">
        <f t="shared" si="17"/>
        <v>-1066.8083640916325</v>
      </c>
      <c r="U30" s="2">
        <f t="shared" si="18"/>
        <v>1173.5884396507461</v>
      </c>
      <c r="V30" s="2">
        <f t="shared" si="19"/>
        <v>-3671.5143563495512</v>
      </c>
    </row>
    <row r="31" spans="2:22">
      <c r="B31" s="6">
        <f t="shared" si="20"/>
        <v>20</v>
      </c>
      <c r="C31" s="2">
        <f t="shared" si="0"/>
        <v>0.3490658503988659</v>
      </c>
      <c r="D31" s="2">
        <f t="shared" si="1"/>
        <v>187.86143967125858</v>
      </c>
      <c r="E31" s="2">
        <f t="shared" si="2"/>
        <v>3.0774198402397186</v>
      </c>
      <c r="F31" s="2">
        <f t="shared" si="3"/>
        <v>-1.8485390506444574</v>
      </c>
      <c r="G31" s="2">
        <f t="shared" si="4"/>
        <v>-107.42852701859259</v>
      </c>
      <c r="H31" s="2">
        <f t="shared" si="5"/>
        <v>-107.42852701859255</v>
      </c>
      <c r="I31" s="2">
        <f t="shared" si="6"/>
        <v>295.15745218885388</v>
      </c>
      <c r="J31" s="2">
        <f t="shared" si="7"/>
        <v>314.10000000000008</v>
      </c>
      <c r="K31" s="2">
        <f t="shared" si="8"/>
        <v>18.967127731335452</v>
      </c>
      <c r="L31" s="2">
        <f t="shared" si="9"/>
        <v>295.15745218885377</v>
      </c>
      <c r="M31" s="2">
        <f t="shared" si="10"/>
        <v>295.76624810311318</v>
      </c>
      <c r="N31" s="2">
        <f t="shared" si="11"/>
        <v>6.7967010387631932</v>
      </c>
      <c r="O31" s="2">
        <f t="shared" si="12"/>
        <v>-3646.1692051768905</v>
      </c>
      <c r="P31" s="2">
        <f t="shared" si="13"/>
        <v>-3090.2985244173001</v>
      </c>
      <c r="Q31" s="2">
        <f t="shared" si="14"/>
        <v>-1124.7766778846642</v>
      </c>
      <c r="R31" s="2">
        <f t="shared" si="15"/>
        <v>3288.6270000000004</v>
      </c>
      <c r="S31" s="2">
        <f t="shared" si="16"/>
        <v>475.87181655723515</v>
      </c>
      <c r="T31" s="2">
        <f t="shared" si="17"/>
        <v>-1120.2952240927164</v>
      </c>
      <c r="U31" s="2">
        <f t="shared" si="18"/>
        <v>1217.1751619707134</v>
      </c>
      <c r="V31" s="2">
        <f t="shared" si="19"/>
        <v>-3646.1692051768905</v>
      </c>
    </row>
    <row r="32" spans="2:22">
      <c r="B32" s="6">
        <f t="shared" si="20"/>
        <v>21</v>
      </c>
      <c r="C32" s="2">
        <f t="shared" si="0"/>
        <v>0.36651914291880922</v>
      </c>
      <c r="D32" s="2">
        <f t="shared" si="1"/>
        <v>187.64580157238032</v>
      </c>
      <c r="E32" s="2">
        <f t="shared" si="2"/>
        <v>3.0743479961989473</v>
      </c>
      <c r="F32" s="2">
        <f t="shared" si="3"/>
        <v>-1.8368865672500867</v>
      </c>
      <c r="G32" s="2">
        <f t="shared" si="4"/>
        <v>-112.56337295217887</v>
      </c>
      <c r="H32" s="2">
        <f t="shared" si="5"/>
        <v>-112.56337295217882</v>
      </c>
      <c r="I32" s="2">
        <f t="shared" si="6"/>
        <v>293.2376119627711</v>
      </c>
      <c r="J32" s="2">
        <f t="shared" si="7"/>
        <v>314.10000000000002</v>
      </c>
      <c r="K32" s="2">
        <f t="shared" si="8"/>
        <v>19.748438179581552</v>
      </c>
      <c r="L32" s="2">
        <f t="shared" si="9"/>
        <v>293.2376119627711</v>
      </c>
      <c r="M32" s="2">
        <f t="shared" si="10"/>
        <v>293.90185076001387</v>
      </c>
      <c r="N32" s="2">
        <f t="shared" si="11"/>
        <v>7.1230079986159929</v>
      </c>
      <c r="O32" s="2">
        <f t="shared" si="12"/>
        <v>-3619.5930661634802</v>
      </c>
      <c r="P32" s="2">
        <f t="shared" si="13"/>
        <v>-3070.1977972502136</v>
      </c>
      <c r="Q32" s="2">
        <f t="shared" si="14"/>
        <v>-1178.5385148093123</v>
      </c>
      <c r="R32" s="2">
        <f t="shared" si="15"/>
        <v>3288.6270000000004</v>
      </c>
      <c r="S32" s="2">
        <f t="shared" si="16"/>
        <v>462.06449729514406</v>
      </c>
      <c r="T32" s="2">
        <f t="shared" si="17"/>
        <v>-1173.3811609642894</v>
      </c>
      <c r="U32" s="2">
        <f t="shared" si="18"/>
        <v>1261.0816581675106</v>
      </c>
      <c r="V32" s="2">
        <f t="shared" si="19"/>
        <v>-3619.5930661634802</v>
      </c>
    </row>
    <row r="33" spans="2:22">
      <c r="B33" s="6">
        <f t="shared" si="20"/>
        <v>22</v>
      </c>
      <c r="C33" s="2">
        <f t="shared" si="0"/>
        <v>0.38397243543875248</v>
      </c>
      <c r="D33" s="2">
        <f t="shared" si="1"/>
        <v>187.42034924223123</v>
      </c>
      <c r="E33" s="2">
        <f t="shared" si="2"/>
        <v>3.0712960351621765</v>
      </c>
      <c r="F33" s="2">
        <f t="shared" si="3"/>
        <v>-1.8246843917005857</v>
      </c>
      <c r="G33" s="2">
        <f t="shared" si="4"/>
        <v>-117.66393099193802</v>
      </c>
      <c r="H33" s="2">
        <f t="shared" si="5"/>
        <v>-117.66393099193797</v>
      </c>
      <c r="I33" s="2">
        <f t="shared" si="6"/>
        <v>291.22844871942794</v>
      </c>
      <c r="J33" s="2">
        <f t="shared" si="7"/>
        <v>314.10000000000002</v>
      </c>
      <c r="K33" s="2">
        <f t="shared" si="8"/>
        <v>20.506164121024266</v>
      </c>
      <c r="L33" s="2">
        <f t="shared" si="9"/>
        <v>291.22844871942794</v>
      </c>
      <c r="M33" s="2">
        <f t="shared" si="10"/>
        <v>291.94950267209373</v>
      </c>
      <c r="N33" s="2">
        <f t="shared" si="11"/>
        <v>7.4473366018255494</v>
      </c>
      <c r="O33" s="2">
        <f t="shared" si="12"/>
        <v>-3591.8000606924029</v>
      </c>
      <c r="P33" s="2">
        <f t="shared" si="13"/>
        <v>-3049.161858092411</v>
      </c>
      <c r="Q33" s="2">
        <f t="shared" si="14"/>
        <v>-1231.9413574855907</v>
      </c>
      <c r="R33" s="2">
        <f t="shared" si="15"/>
        <v>3288.6270000000009</v>
      </c>
      <c r="S33" s="2">
        <f t="shared" si="16"/>
        <v>447.70536296456947</v>
      </c>
      <c r="T33" s="2">
        <f t="shared" si="17"/>
        <v>-1226.0481967417716</v>
      </c>
      <c r="U33" s="2">
        <f t="shared" si="18"/>
        <v>1305.2334169645621</v>
      </c>
      <c r="V33" s="2">
        <f t="shared" si="19"/>
        <v>-3591.8000606924029</v>
      </c>
    </row>
    <row r="34" spans="2:22">
      <c r="B34" s="6">
        <f t="shared" si="20"/>
        <v>23</v>
      </c>
      <c r="C34" s="2">
        <f t="shared" si="0"/>
        <v>0.40142572795869574</v>
      </c>
      <c r="D34" s="2">
        <f t="shared" si="1"/>
        <v>187.18518122024702</v>
      </c>
      <c r="E34" s="2">
        <f t="shared" si="2"/>
        <v>3.0682648711923983</v>
      </c>
      <c r="F34" s="2">
        <f t="shared" si="3"/>
        <v>-1.8119352631090075</v>
      </c>
      <c r="G34" s="2">
        <f t="shared" si="4"/>
        <v>-122.72864745848092</v>
      </c>
      <c r="H34" s="2">
        <f t="shared" si="5"/>
        <v>-122.72864745848088</v>
      </c>
      <c r="I34" s="2">
        <f t="shared" si="6"/>
        <v>289.13057446941156</v>
      </c>
      <c r="J34" s="2">
        <f t="shared" si="7"/>
        <v>314.10000000000002</v>
      </c>
      <c r="K34" s="2">
        <f t="shared" si="8"/>
        <v>21.239385303122774</v>
      </c>
      <c r="L34" s="2">
        <f t="shared" si="9"/>
        <v>289.13057446941156</v>
      </c>
      <c r="M34" s="2">
        <f t="shared" si="10"/>
        <v>289.90964209744118</v>
      </c>
      <c r="N34" s="2">
        <f t="shared" si="11"/>
        <v>7.7695931121474562</v>
      </c>
      <c r="O34" s="2">
        <f t="shared" si="12"/>
        <v>-3562.804932073509</v>
      </c>
      <c r="P34" s="2">
        <f t="shared" si="13"/>
        <v>-3027.197114694739</v>
      </c>
      <c r="Q34" s="2">
        <f t="shared" si="14"/>
        <v>-1284.968938890295</v>
      </c>
      <c r="R34" s="2">
        <f t="shared" si="15"/>
        <v>3288.6270000000004</v>
      </c>
      <c r="S34" s="2">
        <f t="shared" si="16"/>
        <v>432.81122698573569</v>
      </c>
      <c r="T34" s="2">
        <f t="shared" si="17"/>
        <v>-1278.2786408299205</v>
      </c>
      <c r="U34" s="2">
        <f t="shared" si="18"/>
        <v>1349.5635745702707</v>
      </c>
      <c r="V34" s="2">
        <f t="shared" si="19"/>
        <v>-3562.804932073509</v>
      </c>
    </row>
    <row r="35" spans="2:22">
      <c r="B35" s="6">
        <f t="shared" si="20"/>
        <v>24</v>
      </c>
      <c r="C35" s="2">
        <f t="shared" si="0"/>
        <v>0.41887902047863906</v>
      </c>
      <c r="D35" s="2">
        <f t="shared" si="1"/>
        <v>186.94040013800645</v>
      </c>
      <c r="E35" s="2">
        <f t="shared" si="2"/>
        <v>3.0652554136687145</v>
      </c>
      <c r="F35" s="2">
        <f t="shared" si="3"/>
        <v>-1.7986420622517496</v>
      </c>
      <c r="G35" s="2">
        <f t="shared" si="4"/>
        <v>-127.75597959010888</v>
      </c>
      <c r="H35" s="2">
        <f t="shared" si="5"/>
        <v>-127.75597959010884</v>
      </c>
      <c r="I35" s="2">
        <f t="shared" si="6"/>
        <v>286.94462824554097</v>
      </c>
      <c r="J35" s="2">
        <f t="shared" si="7"/>
        <v>314.10000000000002</v>
      </c>
      <c r="K35" s="2">
        <f t="shared" si="8"/>
        <v>21.947209034856371</v>
      </c>
      <c r="L35" s="2">
        <f t="shared" si="9"/>
        <v>286.94462824554103</v>
      </c>
      <c r="M35" s="2">
        <f t="shared" si="10"/>
        <v>287.78272996027999</v>
      </c>
      <c r="N35" s="2">
        <f t="shared" si="11"/>
        <v>8.0896839059678758</v>
      </c>
      <c r="O35" s="2">
        <f t="shared" si="12"/>
        <v>-3532.6230349227094</v>
      </c>
      <c r="P35" s="2">
        <f t="shared" si="13"/>
        <v>-3004.3102577308141</v>
      </c>
      <c r="Q35" s="2">
        <f t="shared" si="14"/>
        <v>-1337.6051063084396</v>
      </c>
      <c r="R35" s="2">
        <f t="shared" si="15"/>
        <v>3288.6270000000004</v>
      </c>
      <c r="S35" s="2">
        <f t="shared" si="16"/>
        <v>417.39955163589025</v>
      </c>
      <c r="T35" s="2">
        <f t="shared" si="17"/>
        <v>-1330.0551001089077</v>
      </c>
      <c r="U35" s="2">
        <f t="shared" si="18"/>
        <v>1394.0118202624965</v>
      </c>
      <c r="V35" s="2">
        <f t="shared" si="19"/>
        <v>-3532.6230349227094</v>
      </c>
    </row>
    <row r="36" spans="2:22">
      <c r="B36" s="6">
        <f t="shared" si="20"/>
        <v>25</v>
      </c>
      <c r="C36" s="2">
        <f t="shared" si="0"/>
        <v>0.43633231299858238</v>
      </c>
      <c r="D36" s="2">
        <f t="shared" si="1"/>
        <v>186.68611265379093</v>
      </c>
      <c r="E36" s="2">
        <f t="shared" si="2"/>
        <v>3.0622685670487688</v>
      </c>
      <c r="F36" s="2">
        <f t="shared" si="3"/>
        <v>-1.7848078132739875</v>
      </c>
      <c r="G36" s="2">
        <f t="shared" si="4"/>
        <v>-132.74439601275373</v>
      </c>
      <c r="H36" s="2">
        <f t="shared" si="5"/>
        <v>-132.7443960127537</v>
      </c>
      <c r="I36" s="2">
        <f t="shared" si="6"/>
        <v>284.67127590821178</v>
      </c>
      <c r="J36" s="2">
        <f t="shared" si="7"/>
        <v>314.10000000000002</v>
      </c>
      <c r="K36" s="2">
        <f t="shared" si="8"/>
        <v>22.628771267612233</v>
      </c>
      <c r="L36" s="2">
        <f t="shared" si="9"/>
        <v>284.67127590821178</v>
      </c>
      <c r="M36" s="2">
        <f t="shared" si="10"/>
        <v>285.569250123838</v>
      </c>
      <c r="N36" s="2">
        <f t="shared" si="11"/>
        <v>8.4075154877505565</v>
      </c>
      <c r="O36" s="2">
        <f t="shared" si="12"/>
        <v>-3501.2703240668502</v>
      </c>
      <c r="P36" s="2">
        <f t="shared" si="13"/>
        <v>-2980.5082587589777</v>
      </c>
      <c r="Q36" s="2">
        <f t="shared" si="14"/>
        <v>-1389.8338262535315</v>
      </c>
      <c r="R36" s="2">
        <f t="shared" si="15"/>
        <v>3288.6270000000009</v>
      </c>
      <c r="S36" s="2">
        <f t="shared" si="16"/>
        <v>401.48843002591656</v>
      </c>
      <c r="T36" s="2">
        <f t="shared" si="17"/>
        <v>-1381.3604885625298</v>
      </c>
      <c r="U36" s="2">
        <f t="shared" si="18"/>
        <v>1438.523464809103</v>
      </c>
      <c r="V36" s="2">
        <f t="shared" si="19"/>
        <v>-3501.2703240668502</v>
      </c>
    </row>
    <row r="37" spans="2:22">
      <c r="B37" s="6">
        <f t="shared" si="20"/>
        <v>26</v>
      </c>
      <c r="C37" s="2">
        <f t="shared" si="0"/>
        <v>0.4537856055185257</v>
      </c>
      <c r="D37" s="2">
        <f t="shared" si="1"/>
        <v>186.42242938458168</v>
      </c>
      <c r="E37" s="2">
        <f t="shared" si="2"/>
        <v>3.0593052306283171</v>
      </c>
      <c r="F37" s="2">
        <f t="shared" si="3"/>
        <v>-1.770435685418416</v>
      </c>
      <c r="G37" s="2">
        <f t="shared" si="4"/>
        <v>-137.69237720644924</v>
      </c>
      <c r="H37" s="2">
        <f t="shared" si="5"/>
        <v>-137.69237720644921</v>
      </c>
      <c r="I37" s="2">
        <f t="shared" si="6"/>
        <v>282.31120994256838</v>
      </c>
      <c r="J37" s="2">
        <f t="shared" si="7"/>
        <v>314.10000000000002</v>
      </c>
      <c r="K37" s="2">
        <f t="shared" si="8"/>
        <v>23.283237651995346</v>
      </c>
      <c r="L37" s="2">
        <f t="shared" si="9"/>
        <v>282.31120994256833</v>
      </c>
      <c r="M37" s="2">
        <f t="shared" si="10"/>
        <v>283.26970966694654</v>
      </c>
      <c r="N37" s="2">
        <f t="shared" si="11"/>
        <v>8.7229945067575603</v>
      </c>
      <c r="O37" s="2">
        <f t="shared" si="12"/>
        <v>-3468.7633429783368</v>
      </c>
      <c r="P37" s="2">
        <f t="shared" si="13"/>
        <v>-2955.7983680986913</v>
      </c>
      <c r="Q37" s="2">
        <f t="shared" si="14"/>
        <v>-1441.6391893515236</v>
      </c>
      <c r="R37" s="2">
        <f t="shared" si="15"/>
        <v>3288.6270000000004</v>
      </c>
      <c r="S37" s="2">
        <f t="shared" si="16"/>
        <v>385.09656731510916</v>
      </c>
      <c r="T37" s="2">
        <f t="shared" si="17"/>
        <v>-1432.1780364120541</v>
      </c>
      <c r="U37" s="2">
        <f t="shared" si="18"/>
        <v>1483.0486486083212</v>
      </c>
      <c r="V37" s="2">
        <f t="shared" si="19"/>
        <v>-3468.7633429783368</v>
      </c>
    </row>
    <row r="38" spans="2:22">
      <c r="B38" s="6">
        <f t="shared" si="20"/>
        <v>27</v>
      </c>
      <c r="C38" s="2">
        <f t="shared" si="0"/>
        <v>0.47123889803846897</v>
      </c>
      <c r="D38" s="2">
        <f t="shared" si="1"/>
        <v>186.14946483554132</v>
      </c>
      <c r="E38" s="2">
        <f t="shared" si="2"/>
        <v>3.0563662982978972</v>
      </c>
      <c r="F38" s="2">
        <f t="shared" si="3"/>
        <v>-1.755528994770706</v>
      </c>
      <c r="G38" s="2">
        <f t="shared" si="4"/>
        <v>-142.59841596819166</v>
      </c>
      <c r="H38" s="2">
        <f t="shared" si="5"/>
        <v>-142.59841596819163</v>
      </c>
      <c r="I38" s="2">
        <f t="shared" si="6"/>
        <v>279.86514924756636</v>
      </c>
      <c r="J38" s="2">
        <f t="shared" si="7"/>
        <v>314.10000000000002</v>
      </c>
      <c r="K38" s="2">
        <f t="shared" si="8"/>
        <v>23.90980456929648</v>
      </c>
      <c r="L38" s="2">
        <f t="shared" si="9"/>
        <v>279.86514924756631</v>
      </c>
      <c r="M38" s="2">
        <f t="shared" si="10"/>
        <v>280.88463916331295</v>
      </c>
      <c r="N38" s="2">
        <f t="shared" si="11"/>
        <v>9.0360277750761</v>
      </c>
      <c r="O38" s="2">
        <f t="shared" si="12"/>
        <v>-3435.1192117441401</v>
      </c>
      <c r="P38" s="2">
        <f t="shared" si="13"/>
        <v>-2930.1881126220201</v>
      </c>
      <c r="Q38" s="2">
        <f t="shared" si="14"/>
        <v>-1493.0054151869667</v>
      </c>
      <c r="R38" s="2">
        <f t="shared" si="15"/>
        <v>3288.6270000000004</v>
      </c>
      <c r="S38" s="2">
        <f t="shared" si="16"/>
        <v>368.2432611719172</v>
      </c>
      <c r="T38" s="2">
        <f t="shared" si="17"/>
        <v>-1482.4912987400007</v>
      </c>
      <c r="U38" s="2">
        <f t="shared" si="18"/>
        <v>1527.5416689041065</v>
      </c>
      <c r="V38" s="2">
        <f t="shared" si="19"/>
        <v>-3435.1192117441401</v>
      </c>
    </row>
    <row r="39" spans="2:22">
      <c r="B39" s="6">
        <f t="shared" si="20"/>
        <v>28</v>
      </c>
      <c r="C39" s="2">
        <f t="shared" si="0"/>
        <v>0.48869219055841229</v>
      </c>
      <c r="D39" s="2">
        <f t="shared" si="1"/>
        <v>185.86733732703001</v>
      </c>
      <c r="E39" s="2">
        <f t="shared" si="2"/>
        <v>3.053452658296584</v>
      </c>
      <c r="F39" s="2">
        <f t="shared" si="3"/>
        <v>-1.740091206014865</v>
      </c>
      <c r="G39" s="2">
        <f t="shared" si="4"/>
        <v>-147.46101787104834</v>
      </c>
      <c r="H39" s="2">
        <f t="shared" si="5"/>
        <v>-147.46101787104831</v>
      </c>
      <c r="I39" s="2">
        <f t="shared" si="6"/>
        <v>277.33383891698901</v>
      </c>
      <c r="J39" s="2">
        <f t="shared" si="7"/>
        <v>314.10000000000002</v>
      </c>
      <c r="K39" s="2">
        <f t="shared" si="8"/>
        <v>24.507700136333526</v>
      </c>
      <c r="L39" s="2">
        <f t="shared" si="9"/>
        <v>277.33383891698901</v>
      </c>
      <c r="M39" s="2">
        <f t="shared" si="10"/>
        <v>278.41459296237838</v>
      </c>
      <c r="N39" s="2">
        <f t="shared" si="11"/>
        <v>9.346522286980818</v>
      </c>
      <c r="O39" s="2">
        <f t="shared" si="12"/>
        <v>-3400.3556145742473</v>
      </c>
      <c r="P39" s="2">
        <f t="shared" si="13"/>
        <v>-2903.6852934608751</v>
      </c>
      <c r="Q39" s="2">
        <f t="shared" si="14"/>
        <v>-1543.916857109876</v>
      </c>
      <c r="R39" s="2">
        <f t="shared" si="15"/>
        <v>3288.6270000000009</v>
      </c>
      <c r="S39" s="2">
        <f t="shared" si="16"/>
        <v>350.94838148933445</v>
      </c>
      <c r="T39" s="2">
        <f t="shared" si="17"/>
        <v>-1532.2841635889899</v>
      </c>
      <c r="U39" s="2">
        <f t="shared" si="18"/>
        <v>1571.9604080432796</v>
      </c>
      <c r="V39" s="2">
        <f t="shared" si="19"/>
        <v>-3400.3556145742473</v>
      </c>
    </row>
    <row r="40" spans="2:22">
      <c r="B40" s="6">
        <f t="shared" si="20"/>
        <v>29</v>
      </c>
      <c r="C40" s="2">
        <f t="shared" si="0"/>
        <v>0.50614548307835561</v>
      </c>
      <c r="D40" s="2">
        <f t="shared" si="1"/>
        <v>185.57616891920708</v>
      </c>
      <c r="E40" s="2">
        <f t="shared" si="2"/>
        <v>3.0505651929628135</v>
      </c>
      <c r="F40" s="2">
        <f t="shared" si="3"/>
        <v>-1.7241259341914807</v>
      </c>
      <c r="G40" s="2">
        <f t="shared" si="4"/>
        <v>-152.27870171937451</v>
      </c>
      <c r="H40" s="2">
        <f t="shared" si="5"/>
        <v>-152.27870171937448</v>
      </c>
      <c r="I40" s="2">
        <f t="shared" si="6"/>
        <v>274.71805001248424</v>
      </c>
      <c r="J40" s="2">
        <f t="shared" si="7"/>
        <v>314.10000000000002</v>
      </c>
      <c r="K40" s="2">
        <f t="shared" si="8"/>
        <v>25.07618518236697</v>
      </c>
      <c r="L40" s="2">
        <f t="shared" si="9"/>
        <v>274.71805001248424</v>
      </c>
      <c r="M40" s="2">
        <f t="shared" si="10"/>
        <v>275.86014947063694</v>
      </c>
      <c r="N40" s="2">
        <f t="shared" si="11"/>
        <v>9.6543852396576053</v>
      </c>
      <c r="O40" s="2">
        <f t="shared" si="12"/>
        <v>-3364.4907868551368</v>
      </c>
      <c r="P40" s="2">
        <f t="shared" si="13"/>
        <v>-2876.2979836307104</v>
      </c>
      <c r="Q40" s="2">
        <f t="shared" si="14"/>
        <v>-1594.3580070018509</v>
      </c>
      <c r="R40" s="2">
        <f t="shared" si="15"/>
        <v>3288.6270000000009</v>
      </c>
      <c r="S40" s="2">
        <f t="shared" si="16"/>
        <v>333.23234936452911</v>
      </c>
      <c r="T40" s="2">
        <f t="shared" si="17"/>
        <v>-1581.5408595216993</v>
      </c>
      <c r="U40" s="2">
        <f t="shared" si="18"/>
        <v>1616.265847253984</v>
      </c>
      <c r="V40" s="2">
        <f t="shared" si="19"/>
        <v>-3364.4907868551368</v>
      </c>
    </row>
    <row r="41" spans="2:22">
      <c r="B41" s="6">
        <f t="shared" si="20"/>
        <v>30</v>
      </c>
      <c r="C41" s="2">
        <f t="shared" si="0"/>
        <v>0.52359877559829882</v>
      </c>
      <c r="D41" s="2">
        <f t="shared" si="1"/>
        <v>185.27608533427306</v>
      </c>
      <c r="E41" s="2">
        <f>ASIN(-$D$3*SIN(C41)/$D$4)+PI()</f>
        <v>3.0477047784822768</v>
      </c>
      <c r="F41" s="2">
        <f t="shared" si="3"/>
        <v>-1.7076369464516457</v>
      </c>
      <c r="G41" s="2">
        <f t="shared" si="4"/>
        <v>-157.05000000000001</v>
      </c>
      <c r="H41" s="2">
        <f t="shared" si="5"/>
        <v>-157.04999999999998</v>
      </c>
      <c r="I41" s="2">
        <f t="shared" si="6"/>
        <v>272.01857932869223</v>
      </c>
      <c r="J41" s="2">
        <f t="shared" si="7"/>
        <v>314.10000000000002</v>
      </c>
      <c r="K41" s="2">
        <f t="shared" si="8"/>
        <v>25.614554196774666</v>
      </c>
      <c r="L41" s="2">
        <f t="shared" si="9"/>
        <v>272.01857932869223</v>
      </c>
      <c r="M41" s="2">
        <f t="shared" si="10"/>
        <v>273.22191143226331</v>
      </c>
      <c r="N41" s="2">
        <f t="shared" si="11"/>
        <v>9.9595240553117854</v>
      </c>
      <c r="O41" s="2">
        <f t="shared" si="12"/>
        <v>-3327.5435017543705</v>
      </c>
      <c r="P41" s="2">
        <f t="shared" si="13"/>
        <v>-2848.0345255714078</v>
      </c>
      <c r="Q41" s="2">
        <f t="shared" si="14"/>
        <v>-1644.3135000000002</v>
      </c>
      <c r="R41" s="2">
        <f t="shared" si="15"/>
        <v>3288.6270000000009</v>
      </c>
      <c r="S41" s="2">
        <f t="shared" si="16"/>
        <v>315.11611535328603</v>
      </c>
      <c r="T41" s="2">
        <f t="shared" si="17"/>
        <v>-1630.2459626289258</v>
      </c>
      <c r="U41" s="2">
        <f t="shared" si="18"/>
        <v>1660.4216527205547</v>
      </c>
      <c r="V41" s="2">
        <f t="shared" si="19"/>
        <v>-3327.5435017543705</v>
      </c>
    </row>
    <row r="42" spans="2:22">
      <c r="B42" s="6">
        <f t="shared" si="20"/>
        <v>31</v>
      </c>
      <c r="C42" s="2">
        <f t="shared" si="0"/>
        <v>0.54105206811824214</v>
      </c>
      <c r="D42" s="2">
        <f t="shared" si="1"/>
        <v>184.96721587640866</v>
      </c>
      <c r="E42" s="2">
        <f t="shared" si="2"/>
        <v>3.0448722846329015</v>
      </c>
      <c r="F42" s="2">
        <f t="shared" si="3"/>
        <v>-1.6906281637991518</v>
      </c>
      <c r="G42" s="2">
        <f t="shared" si="4"/>
        <v>-161.77345932924806</v>
      </c>
      <c r="H42" s="2">
        <f t="shared" si="5"/>
        <v>-161.77345932924803</v>
      </c>
      <c r="I42" s="2">
        <f t="shared" si="6"/>
        <v>269.23624915053352</v>
      </c>
      <c r="J42" s="2">
        <f t="shared" si="7"/>
        <v>314.10000000000002</v>
      </c>
      <c r="K42" s="2">
        <f t="shared" si="8"/>
        <v>26.122136246155108</v>
      </c>
      <c r="L42" s="2">
        <f t="shared" si="9"/>
        <v>269.23624915053347</v>
      </c>
      <c r="M42" s="2">
        <f t="shared" si="10"/>
        <v>270.50050620786425</v>
      </c>
      <c r="N42" s="2">
        <f t="shared" si="11"/>
        <v>10.261846404679911</v>
      </c>
      <c r="O42" s="2">
        <f t="shared" si="12"/>
        <v>-3289.5330563829252</v>
      </c>
      <c r="P42" s="2">
        <f t="shared" si="13"/>
        <v>-2818.9035286060862</v>
      </c>
      <c r="Q42" s="2">
        <f t="shared" si="14"/>
        <v>-1693.7681191772272</v>
      </c>
      <c r="R42" s="2">
        <f t="shared" si="15"/>
        <v>3288.6270000000009</v>
      </c>
      <c r="S42" s="2">
        <f t="shared" si="16"/>
        <v>296.62113701086696</v>
      </c>
      <c r="T42" s="2">
        <f t="shared" si="17"/>
        <v>-1678.3844029737511</v>
      </c>
      <c r="U42" s="2">
        <f t="shared" si="18"/>
        <v>1704.3938227613869</v>
      </c>
      <c r="V42" s="2">
        <f t="shared" si="19"/>
        <v>-3289.5330563829252</v>
      </c>
    </row>
    <row r="43" spans="2:22">
      <c r="B43" s="6">
        <f t="shared" si="20"/>
        <v>32</v>
      </c>
      <c r="C43" s="2">
        <f t="shared" si="0"/>
        <v>0.55850536063818546</v>
      </c>
      <c r="D43" s="2">
        <f t="shared" si="1"/>
        <v>184.64969334946952</v>
      </c>
      <c r="E43" s="2">
        <f t="shared" si="2"/>
        <v>3.0420685745269433</v>
      </c>
      <c r="F43" s="2">
        <f t="shared" si="3"/>
        <v>-1.6731036628134142</v>
      </c>
      <c r="G43" s="2">
        <f t="shared" si="4"/>
        <v>-166.4476408956497</v>
      </c>
      <c r="H43" s="2">
        <f t="shared" si="5"/>
        <v>-166.44764089564967</v>
      </c>
      <c r="I43" s="2">
        <f t="shared" si="6"/>
        <v>266.37190700273339</v>
      </c>
      <c r="J43" s="2">
        <f t="shared" si="7"/>
        <v>314.10000000000002</v>
      </c>
      <c r="K43" s="2">
        <f t="shared" si="8"/>
        <v>26.598295859518963</v>
      </c>
      <c r="L43" s="2">
        <f t="shared" si="9"/>
        <v>266.37190700273339</v>
      </c>
      <c r="M43" s="2">
        <f t="shared" si="10"/>
        <v>267.69658605014627</v>
      </c>
      <c r="N43" s="2">
        <f t="shared" si="11"/>
        <v>10.56126023196088</v>
      </c>
      <c r="O43" s="2">
        <f t="shared" si="12"/>
        <v>-3250.4792575224828</v>
      </c>
      <c r="P43" s="2">
        <f t="shared" si="13"/>
        <v>-2788.9138663186191</v>
      </c>
      <c r="Q43" s="2">
        <f t="shared" si="14"/>
        <v>-1742.7068001774524</v>
      </c>
      <c r="R43" s="2">
        <f t="shared" si="15"/>
        <v>3288.6270000000004</v>
      </c>
      <c r="S43" s="2">
        <f t="shared" si="16"/>
        <v>277.76935573198375</v>
      </c>
      <c r="T43" s="2">
        <f t="shared" si="17"/>
        <v>-1725.9414704608698</v>
      </c>
      <c r="U43" s="2">
        <f t="shared" si="18"/>
        <v>1748.1503866774137</v>
      </c>
      <c r="V43" s="2">
        <f t="shared" si="19"/>
        <v>-3250.4792575224828</v>
      </c>
    </row>
    <row r="44" spans="2:22">
      <c r="B44" s="6">
        <f t="shared" si="20"/>
        <v>33</v>
      </c>
      <c r="C44" s="2">
        <f t="shared" si="0"/>
        <v>0.57595865315812877</v>
      </c>
      <c r="D44" s="2">
        <f t="shared" si="1"/>
        <v>184.32365397249885</v>
      </c>
      <c r="E44" s="2">
        <f t="shared" si="2"/>
        <v>3.0392945043502251</v>
      </c>
      <c r="F44" s="2">
        <f t="shared" si="3"/>
        <v>-1.655067677345389</v>
      </c>
      <c r="G44" s="2">
        <f t="shared" si="4"/>
        <v>-171.07112089822004</v>
      </c>
      <c r="H44" s="2">
        <f t="shared" si="5"/>
        <v>-171.07112089822002</v>
      </c>
      <c r="I44" s="2">
        <f t="shared" si="6"/>
        <v>263.42642539165769</v>
      </c>
      <c r="J44" s="2">
        <f t="shared" si="7"/>
        <v>314.10000000000002</v>
      </c>
      <c r="K44" s="2">
        <f t="shared" si="8"/>
        <v>27.04243388021866</v>
      </c>
      <c r="L44" s="2">
        <f t="shared" si="9"/>
        <v>263.42642539165769</v>
      </c>
      <c r="M44" s="2">
        <f t="shared" si="10"/>
        <v>264.81082837526225</v>
      </c>
      <c r="N44" s="2">
        <f t="shared" si="11"/>
        <v>10.857673781178256</v>
      </c>
      <c r="O44" s="2">
        <f t="shared" si="12"/>
        <v>-3210.4024069254765</v>
      </c>
      <c r="P44" s="2">
        <f t="shared" si="13"/>
        <v>-2758.0746738506564</v>
      </c>
      <c r="Q44" s="2">
        <f t="shared" si="14"/>
        <v>-1791.1146358043638</v>
      </c>
      <c r="R44" s="2">
        <f t="shared" si="15"/>
        <v>3288.6270000000009</v>
      </c>
      <c r="S44" s="2">
        <f t="shared" si="16"/>
        <v>258.58317290370263</v>
      </c>
      <c r="T44" s="2">
        <f t="shared" si="17"/>
        <v>-1772.9028201212664</v>
      </c>
      <c r="U44" s="2">
        <f t="shared" si="18"/>
        <v>1791.661147344242</v>
      </c>
      <c r="V44" s="2">
        <f t="shared" si="19"/>
        <v>-3210.4024069254765</v>
      </c>
    </row>
    <row r="45" spans="2:22">
      <c r="B45" s="6">
        <f t="shared" si="20"/>
        <v>34</v>
      </c>
      <c r="C45" s="2">
        <f t="shared" si="0"/>
        <v>0.59341194567807209</v>
      </c>
      <c r="D45" s="2">
        <f t="shared" si="1"/>
        <v>183.98923729312153</v>
      </c>
      <c r="E45" s="2">
        <f t="shared" si="2"/>
        <v>3.0365509230985794</v>
      </c>
      <c r="F45" s="2">
        <f t="shared" si="3"/>
        <v>-1.6365246001786478</v>
      </c>
      <c r="G45" s="2">
        <f t="shared" si="4"/>
        <v>-175.64249098016165</v>
      </c>
      <c r="H45" s="2">
        <f t="shared" si="5"/>
        <v>-175.64249098016163</v>
      </c>
      <c r="I45" s="2">
        <f t="shared" si="6"/>
        <v>260.4007015395386</v>
      </c>
      <c r="J45" s="2">
        <f t="shared" si="7"/>
        <v>314.10000000000002</v>
      </c>
      <c r="K45" s="2">
        <f t="shared" si="8"/>
        <v>27.453988283256034</v>
      </c>
      <c r="L45" s="2">
        <f t="shared" si="9"/>
        <v>260.4007015395386</v>
      </c>
      <c r="M45" s="2">
        <f t="shared" si="10"/>
        <v>261.8439360285837</v>
      </c>
      <c r="N45" s="2">
        <f t="shared" si="11"/>
        <v>11.150995623981862</v>
      </c>
      <c r="O45" s="2">
        <f t="shared" si="12"/>
        <v>-3169.3232861963252</v>
      </c>
      <c r="P45" s="2">
        <f t="shared" si="13"/>
        <v>-2726.3953451189695</v>
      </c>
      <c r="Q45" s="2">
        <f t="shared" si="14"/>
        <v>-1838.9768805622923</v>
      </c>
      <c r="R45" s="2">
        <f t="shared" si="15"/>
        <v>3288.6270000000009</v>
      </c>
      <c r="S45" s="2">
        <f t="shared" si="16"/>
        <v>239.08542538631247</v>
      </c>
      <c r="T45" s="2">
        <f t="shared" si="17"/>
        <v>-1819.2544768035891</v>
      </c>
      <c r="U45" s="2">
        <f t="shared" si="18"/>
        <v>1834.8974608958547</v>
      </c>
      <c r="V45" s="2">
        <f t="shared" si="19"/>
        <v>-3169.3232861963252</v>
      </c>
    </row>
    <row r="46" spans="2:22">
      <c r="B46" s="6">
        <f t="shared" si="20"/>
        <v>35</v>
      </c>
      <c r="C46" s="2">
        <f t="shared" si="0"/>
        <v>0.6108652381980153</v>
      </c>
      <c r="D46" s="2">
        <f t="shared" si="1"/>
        <v>183.64658609888681</v>
      </c>
      <c r="E46" s="2">
        <f t="shared" si="2"/>
        <v>3.0338386723115556</v>
      </c>
      <c r="F46" s="2">
        <f t="shared" si="3"/>
        <v>-1.6174789846476239</v>
      </c>
      <c r="G46" s="2">
        <f t="shared" si="4"/>
        <v>-180.16035865786361</v>
      </c>
      <c r="H46" s="2">
        <f t="shared" si="5"/>
        <v>-180.16035865786358</v>
      </c>
      <c r="I46" s="2">
        <f t="shared" si="6"/>
        <v>257.29565711117232</v>
      </c>
      <c r="J46" s="2">
        <f t="shared" si="7"/>
        <v>314.10000000000002</v>
      </c>
      <c r="K46" s="2">
        <f t="shared" si="8"/>
        <v>27.832434956606761</v>
      </c>
      <c r="L46" s="2">
        <f t="shared" si="9"/>
        <v>257.29565711117232</v>
      </c>
      <c r="M46" s="2">
        <f t="shared" si="10"/>
        <v>258.79663754361979</v>
      </c>
      <c r="N46" s="2">
        <f t="shared" si="11"/>
        <v>11.441134688892614</v>
      </c>
      <c r="O46" s="2">
        <f t="shared" si="12"/>
        <v>-3127.2631412629289</v>
      </c>
      <c r="P46" s="2">
        <f t="shared" si="13"/>
        <v>-2693.885529953975</v>
      </c>
      <c r="Q46" s="2">
        <f t="shared" si="14"/>
        <v>-1886.2789551478318</v>
      </c>
      <c r="R46" s="2">
        <f t="shared" si="15"/>
        <v>3288.6270000000009</v>
      </c>
      <c r="S46" s="2">
        <f t="shared" si="16"/>
        <v>219.29936033840156</v>
      </c>
      <c r="T46" s="2">
        <f t="shared" si="17"/>
        <v>-1864.9828392647992</v>
      </c>
      <c r="U46" s="2">
        <f t="shared" si="18"/>
        <v>1877.8320479204267</v>
      </c>
      <c r="V46" s="2">
        <f t="shared" si="19"/>
        <v>-3127.2631412629289</v>
      </c>
    </row>
    <row r="47" spans="2:22">
      <c r="B47" s="6">
        <f t="shared" si="20"/>
        <v>36</v>
      </c>
      <c r="C47" s="2">
        <f t="shared" si="0"/>
        <v>0.62831853071795862</v>
      </c>
      <c r="D47" s="2">
        <f t="shared" si="1"/>
        <v>183.29584632662807</v>
      </c>
      <c r="E47" s="2">
        <f t="shared" si="2"/>
        <v>3.0311585858034698</v>
      </c>
      <c r="F47" s="2">
        <f t="shared" si="3"/>
        <v>-1.5979355462049538</v>
      </c>
      <c r="G47" s="2">
        <f t="shared" si="4"/>
        <v>-184.62334774506584</v>
      </c>
      <c r="H47" s="2">
        <f t="shared" si="5"/>
        <v>-184.62334774506581</v>
      </c>
      <c r="I47" s="2">
        <f t="shared" si="6"/>
        <v>254.112237933171</v>
      </c>
      <c r="J47" s="2">
        <f t="shared" si="7"/>
        <v>314.10000000000002</v>
      </c>
      <c r="K47" s="2">
        <f t="shared" si="8"/>
        <v>28.177288445195682</v>
      </c>
      <c r="L47" s="2">
        <f t="shared" si="9"/>
        <v>254.11223793317106</v>
      </c>
      <c r="M47" s="2">
        <f t="shared" si="10"/>
        <v>255.66968739279264</v>
      </c>
      <c r="N47" s="2">
        <f t="shared" si="11"/>
        <v>11.728000291990552</v>
      </c>
      <c r="O47" s="2">
        <f t="shared" si="12"/>
        <v>-3084.2436664481797</v>
      </c>
      <c r="P47" s="2">
        <f t="shared" si="13"/>
        <v>-2660.5551311603008</v>
      </c>
      <c r="Q47" s="2">
        <f t="shared" si="14"/>
        <v>-1933.0064508908395</v>
      </c>
      <c r="R47" s="2">
        <f t="shared" si="15"/>
        <v>3288.6270000000009</v>
      </c>
      <c r="S47" s="2">
        <f t="shared" si="16"/>
        <v>199.24860940368893</v>
      </c>
      <c r="T47" s="2">
        <f t="shared" si="17"/>
        <v>-1910.0746836539565</v>
      </c>
      <c r="U47" s="2">
        <f t="shared" si="18"/>
        <v>1920.4388314874977</v>
      </c>
      <c r="V47" s="2">
        <f t="shared" si="19"/>
        <v>-3084.2436664481797</v>
      </c>
    </row>
    <row r="48" spans="2:22">
      <c r="B48" s="6">
        <f t="shared" si="20"/>
        <v>37</v>
      </c>
      <c r="C48" s="2">
        <f t="shared" si="0"/>
        <v>0.64577182323790194</v>
      </c>
      <c r="D48" s="2">
        <f t="shared" si="1"/>
        <v>182.93716696991163</v>
      </c>
      <c r="E48" s="2">
        <f t="shared" si="2"/>
        <v>3.0285114893918914</v>
      </c>
      <c r="F48" s="2">
        <f t="shared" si="3"/>
        <v>-1.5778991639297564</v>
      </c>
      <c r="G48" s="2">
        <f t="shared" si="4"/>
        <v>-189.03009877205841</v>
      </c>
      <c r="H48" s="2">
        <f t="shared" si="5"/>
        <v>-189.03009877205838</v>
      </c>
      <c r="I48" s="2">
        <f t="shared" si="6"/>
        <v>250.8514137058547</v>
      </c>
      <c r="J48" s="2">
        <f t="shared" si="7"/>
        <v>314.10000000000002</v>
      </c>
      <c r="K48" s="2">
        <f t="shared" si="8"/>
        <v>28.488102656159597</v>
      </c>
      <c r="L48" s="2">
        <f t="shared" si="9"/>
        <v>250.85141370585467</v>
      </c>
      <c r="M48" s="2">
        <f t="shared" si="10"/>
        <v>252.46386622876102</v>
      </c>
      <c r="N48" s="2">
        <f t="shared" si="11"/>
        <v>12.011502169041616</v>
      </c>
      <c r="O48" s="2">
        <f t="shared" si="12"/>
        <v>-3040.2869881519264</v>
      </c>
      <c r="P48" s="2">
        <f t="shared" si="13"/>
        <v>-2626.4143015002992</v>
      </c>
      <c r="Q48" s="2">
        <f t="shared" si="14"/>
        <v>-1979.1451341434515</v>
      </c>
      <c r="R48" s="2">
        <f t="shared" si="15"/>
        <v>3288.6270000000009</v>
      </c>
      <c r="S48" s="2">
        <f t="shared" si="16"/>
        <v>178.95716227848519</v>
      </c>
      <c r="T48" s="2">
        <f t="shared" si="17"/>
        <v>-1954.5171663843198</v>
      </c>
      <c r="U48" s="2">
        <f t="shared" si="18"/>
        <v>1962.6927980766013</v>
      </c>
      <c r="V48" s="2">
        <f t="shared" si="19"/>
        <v>-3040.2869881519264</v>
      </c>
    </row>
    <row r="49" spans="2:22">
      <c r="B49" s="6">
        <f t="shared" si="20"/>
        <v>38</v>
      </c>
      <c r="C49" s="2">
        <f t="shared" si="0"/>
        <v>0.66322511575784515</v>
      </c>
      <c r="D49" s="2">
        <f t="shared" si="1"/>
        <v>182.57069998464866</v>
      </c>
      <c r="E49" s="2">
        <f t="shared" si="2"/>
        <v>3.0258982006236712</v>
      </c>
      <c r="F49" s="2">
        <f t="shared" si="3"/>
        <v>-1.557374881968614</v>
      </c>
      <c r="G49" s="2">
        <f t="shared" si="4"/>
        <v>-193.37926939978928</v>
      </c>
      <c r="H49" s="2">
        <f t="shared" si="5"/>
        <v>-193.37926939978925</v>
      </c>
      <c r="I49" s="2">
        <f t="shared" si="6"/>
        <v>247.5141777078714</v>
      </c>
      <c r="J49" s="2">
        <f t="shared" si="7"/>
        <v>314.10000000000002</v>
      </c>
      <c r="K49" s="2">
        <f t="shared" si="8"/>
        <v>28.764471524037617</v>
      </c>
      <c r="L49" s="2">
        <f t="shared" si="9"/>
        <v>247.5141777078714</v>
      </c>
      <c r="M49" s="2">
        <f t="shared" si="10"/>
        <v>249.17998111497823</v>
      </c>
      <c r="N49" s="2">
        <f t="shared" si="11"/>
        <v>12.291550509054602</v>
      </c>
      <c r="O49" s="2">
        <f t="shared" si="12"/>
        <v>-2995.4156481545383</v>
      </c>
      <c r="P49" s="2">
        <f t="shared" si="13"/>
        <v>-2591.473440601414</v>
      </c>
      <c r="Q49" s="2">
        <f t="shared" si="14"/>
        <v>-2024.6809506157936</v>
      </c>
      <c r="R49" s="2">
        <f t="shared" si="15"/>
        <v>3288.6270000000009</v>
      </c>
      <c r="S49" s="2">
        <f t="shared" si="16"/>
        <v>158.44933968002252</v>
      </c>
      <c r="T49" s="2">
        <f t="shared" si="17"/>
        <v>-1998.2978263903447</v>
      </c>
      <c r="U49" s="2">
        <f t="shared" si="18"/>
        <v>2004.5698781038818</v>
      </c>
      <c r="V49" s="2">
        <f t="shared" si="19"/>
        <v>-2995.4156481545383</v>
      </c>
    </row>
    <row r="50" spans="2:22">
      <c r="B50" s="6">
        <f t="shared" si="20"/>
        <v>39</v>
      </c>
      <c r="C50" s="2">
        <f t="shared" si="0"/>
        <v>0.68067840827778847</v>
      </c>
      <c r="D50" s="2">
        <f t="shared" si="1"/>
        <v>182.19660019294631</v>
      </c>
      <c r="E50" s="2">
        <f t="shared" si="2"/>
        <v>3.0233195284986247</v>
      </c>
      <c r="F50" s="2">
        <f t="shared" si="3"/>
        <v>-1.53636791090098</v>
      </c>
      <c r="G50" s="2">
        <f t="shared" si="4"/>
        <v>-197.66953482875397</v>
      </c>
      <c r="H50" s="2">
        <f t="shared" si="5"/>
        <v>-197.66953482875394</v>
      </c>
      <c r="I50" s="2">
        <f t="shared" si="6"/>
        <v>244.10154649363457</v>
      </c>
      <c r="J50" s="2">
        <f t="shared" si="7"/>
        <v>314.10000000000002</v>
      </c>
      <c r="K50" s="2">
        <f t="shared" si="8"/>
        <v>29.00602963453883</v>
      </c>
      <c r="L50" s="2">
        <f t="shared" si="9"/>
        <v>244.10154649363457</v>
      </c>
      <c r="M50" s="2">
        <f t="shared" si="10"/>
        <v>245.8188657441568</v>
      </c>
      <c r="N50" s="2">
        <f t="shared" si="11"/>
        <v>12.568055989255024</v>
      </c>
      <c r="O50" s="2">
        <f t="shared" si="12"/>
        <v>-2949.6525865539734</v>
      </c>
      <c r="P50" s="2">
        <f t="shared" si="13"/>
        <v>-2555.7431917883546</v>
      </c>
      <c r="Q50" s="2">
        <f t="shared" si="14"/>
        <v>-2069.6000296570537</v>
      </c>
      <c r="R50" s="2">
        <f t="shared" si="15"/>
        <v>3288.6270000000009</v>
      </c>
      <c r="S50" s="2">
        <f t="shared" si="16"/>
        <v>137.74976573729688</v>
      </c>
      <c r="T50" s="2">
        <f t="shared" si="17"/>
        <v>-2041.4045867675707</v>
      </c>
      <c r="U50" s="2">
        <f t="shared" si="18"/>
        <v>2046.0468432654116</v>
      </c>
      <c r="V50" s="2">
        <f t="shared" si="19"/>
        <v>-2949.6525865539734</v>
      </c>
    </row>
    <row r="51" spans="2:22">
      <c r="B51" s="6">
        <f t="shared" si="20"/>
        <v>40</v>
      </c>
      <c r="C51" s="2">
        <f t="shared" si="0"/>
        <v>0.69813170079773179</v>
      </c>
      <c r="D51" s="2">
        <f t="shared" si="1"/>
        <v>181.81502518527762</v>
      </c>
      <c r="E51" s="2">
        <f t="shared" si="2"/>
        <v>3.0207762731910144</v>
      </c>
      <c r="F51" s="2">
        <f t="shared" si="3"/>
        <v>-1.5148836290207266</v>
      </c>
      <c r="G51" s="2">
        <f t="shared" si="4"/>
        <v>-201.89958820254202</v>
      </c>
      <c r="H51" s="2">
        <f t="shared" si="5"/>
        <v>-201.89958820254199</v>
      </c>
      <c r="I51" s="2">
        <f t="shared" si="6"/>
        <v>240.61455958367102</v>
      </c>
      <c r="J51" s="2">
        <f t="shared" si="7"/>
        <v>314.10000000000002</v>
      </c>
      <c r="K51" s="2">
        <f t="shared" si="8"/>
        <v>29.212452805545144</v>
      </c>
      <c r="L51" s="2">
        <f t="shared" si="9"/>
        <v>240.614559583671</v>
      </c>
      <c r="M51" s="2">
        <f t="shared" si="10"/>
        <v>242.38138064331625</v>
      </c>
      <c r="N51" s="2">
        <f t="shared" si="11"/>
        <v>12.840929811458293</v>
      </c>
      <c r="O51" s="2">
        <f t="shared" si="12"/>
        <v>-2903.0211243489671</v>
      </c>
      <c r="P51" s="2">
        <f t="shared" si="13"/>
        <v>-2519.2344388410356</v>
      </c>
      <c r="Q51" s="2">
        <f t="shared" si="14"/>
        <v>-2113.8886884806147</v>
      </c>
      <c r="R51" s="2">
        <f t="shared" si="15"/>
        <v>3288.627</v>
      </c>
      <c r="S51" s="2">
        <f t="shared" si="16"/>
        <v>116.88333982753792</v>
      </c>
      <c r="T51" s="2">
        <f t="shared" si="17"/>
        <v>-2083.8257557948791</v>
      </c>
      <c r="U51" s="2">
        <f t="shared" si="18"/>
        <v>2087.1012183512657</v>
      </c>
      <c r="V51" s="2">
        <f t="shared" si="19"/>
        <v>-2903.0211243489671</v>
      </c>
    </row>
    <row r="52" spans="2:22">
      <c r="B52" s="6">
        <f t="shared" si="20"/>
        <v>41</v>
      </c>
      <c r="C52" s="2">
        <f t="shared" si="0"/>
        <v>0.715584993317675</v>
      </c>
      <c r="D52" s="2">
        <f t="shared" si="1"/>
        <v>181.42613522105125</v>
      </c>
      <c r="E52" s="2">
        <f t="shared" si="2"/>
        <v>3.0182692257689667</v>
      </c>
      <c r="F52" s="2">
        <f t="shared" si="3"/>
        <v>-1.4929275835255247</v>
      </c>
      <c r="G52" s="2">
        <f t="shared" si="4"/>
        <v>-206.06814100591833</v>
      </c>
      <c r="H52" s="2">
        <f t="shared" si="5"/>
        <v>-206.06814100591831</v>
      </c>
      <c r="I52" s="2">
        <f t="shared" si="6"/>
        <v>237.05427914797275</v>
      </c>
      <c r="J52" s="2">
        <f t="shared" si="7"/>
        <v>314.10000000000002</v>
      </c>
      <c r="K52" s="2">
        <f t="shared" si="8"/>
        <v>29.38345862402706</v>
      </c>
      <c r="L52" s="2">
        <f t="shared" si="9"/>
        <v>237.05427914797272</v>
      </c>
      <c r="M52" s="2">
        <f t="shared" si="10"/>
        <v>238.86841336408398</v>
      </c>
      <c r="N52" s="2">
        <f t="shared" si="11"/>
        <v>13.110083739819869</v>
      </c>
      <c r="O52" s="2">
        <f t="shared" si="12"/>
        <v>-2855.5449456817582</v>
      </c>
      <c r="P52" s="2">
        <f t="shared" si="13"/>
        <v>-2481.9583026792748</v>
      </c>
      <c r="Q52" s="2">
        <f t="shared" si="14"/>
        <v>-2157.5334363319653</v>
      </c>
      <c r="R52" s="2">
        <f t="shared" si="15"/>
        <v>3288.6270000000009</v>
      </c>
      <c r="S52" s="2">
        <f t="shared" si="16"/>
        <v>95.875207882853715</v>
      </c>
      <c r="T52" s="2">
        <f t="shared" si="17"/>
        <v>-2125.5500273401103</v>
      </c>
      <c r="U52" s="2">
        <f t="shared" si="18"/>
        <v>2127.7112055474363</v>
      </c>
      <c r="V52" s="2">
        <f t="shared" si="19"/>
        <v>-2855.5449456817582</v>
      </c>
    </row>
    <row r="53" spans="2:22">
      <c r="B53" s="6">
        <f t="shared" si="20"/>
        <v>42</v>
      </c>
      <c r="C53" s="2">
        <f t="shared" si="0"/>
        <v>0.73303828583761843</v>
      </c>
      <c r="D53" s="2">
        <f t="shared" si="1"/>
        <v>181.03009312766449</v>
      </c>
      <c r="E53" s="2">
        <f t="shared" si="2"/>
        <v>3.0157991679119909</v>
      </c>
      <c r="F53" s="2">
        <f t="shared" si="3"/>
        <v>-1.470505491605786</v>
      </c>
      <c r="G53" s="2">
        <f t="shared" si="4"/>
        <v>-210.17392345731741</v>
      </c>
      <c r="H53" s="2">
        <f t="shared" si="5"/>
        <v>-210.17392345731739</v>
      </c>
      <c r="I53" s="2">
        <f t="shared" si="6"/>
        <v>233.42178968244954</v>
      </c>
      <c r="J53" s="2">
        <f t="shared" si="7"/>
        <v>314.10000000000002</v>
      </c>
      <c r="K53" s="2">
        <f t="shared" si="8"/>
        <v>29.518806937566378</v>
      </c>
      <c r="L53" s="2">
        <f t="shared" si="9"/>
        <v>233.42178968244954</v>
      </c>
      <c r="M53" s="2">
        <f t="shared" si="10"/>
        <v>235.28087865692578</v>
      </c>
      <c r="N53" s="2">
        <f t="shared" si="11"/>
        <v>13.375430139935517</v>
      </c>
      <c r="O53" s="2">
        <f t="shared" si="12"/>
        <v>-2807.2480797545054</v>
      </c>
      <c r="P53" s="2">
        <f t="shared" si="13"/>
        <v>-2443.926137975247</v>
      </c>
      <c r="Q53" s="2">
        <f t="shared" si="14"/>
        <v>-2200.5209785981133</v>
      </c>
      <c r="R53" s="2">
        <f t="shared" si="15"/>
        <v>3288.6270000000009</v>
      </c>
      <c r="S53" s="2">
        <f t="shared" si="16"/>
        <v>74.75073319312429</v>
      </c>
      <c r="T53" s="2">
        <f t="shared" si="17"/>
        <v>-2166.5664806516156</v>
      </c>
      <c r="U53" s="2">
        <f t="shared" si="18"/>
        <v>2167.8556195457386</v>
      </c>
      <c r="V53" s="2">
        <f t="shared" si="19"/>
        <v>-2807.2480797545054</v>
      </c>
    </row>
    <row r="54" spans="2:22">
      <c r="B54" s="6">
        <f t="shared" si="20"/>
        <v>43</v>
      </c>
      <c r="C54" s="2">
        <f t="shared" si="0"/>
        <v>0.75049157835756164</v>
      </c>
      <c r="D54" s="2">
        <f t="shared" si="1"/>
        <v>180.62706419812676</v>
      </c>
      <c r="E54" s="2">
        <f t="shared" si="2"/>
        <v>3.0133668716267716</v>
      </c>
      <c r="F54" s="2">
        <f t="shared" si="3"/>
        <v>-1.4476232414249441</v>
      </c>
      <c r="G54" s="2">
        <f t="shared" si="4"/>
        <v>-214.21568489563083</v>
      </c>
      <c r="H54" s="2">
        <f t="shared" si="5"/>
        <v>-214.2156848956308</v>
      </c>
      <c r="I54" s="2">
        <f t="shared" si="6"/>
        <v>229.7181976785815</v>
      </c>
      <c r="J54" s="2">
        <f t="shared" si="7"/>
        <v>314.10000000000002</v>
      </c>
      <c r="K54" s="2">
        <f t="shared" si="8"/>
        <v>29.618300299205092</v>
      </c>
      <c r="L54" s="2">
        <f t="shared" si="9"/>
        <v>229.71819767858153</v>
      </c>
      <c r="M54" s="2">
        <f t="shared" si="10"/>
        <v>231.61971862799106</v>
      </c>
      <c r="N54" s="2">
        <f t="shared" si="11"/>
        <v>13.636882019259851</v>
      </c>
      <c r="O54" s="2">
        <f t="shared" si="12"/>
        <v>-2758.1548824343881</v>
      </c>
      <c r="P54" s="2">
        <f t="shared" si="13"/>
        <v>-2405.1495296947487</v>
      </c>
      <c r="Q54" s="2">
        <f t="shared" si="14"/>
        <v>-2242.8382208572543</v>
      </c>
      <c r="R54" s="2">
        <f t="shared" si="15"/>
        <v>3288.6270000000009</v>
      </c>
      <c r="S54" s="2">
        <f t="shared" si="16"/>
        <v>53.535466732734733</v>
      </c>
      <c r="T54" s="2">
        <f t="shared" si="17"/>
        <v>-2206.8645795398743</v>
      </c>
      <c r="U54" s="2">
        <f t="shared" si="18"/>
        <v>2207.5138320350334</v>
      </c>
      <c r="V54" s="2">
        <f t="shared" si="19"/>
        <v>-2758.1548824343881</v>
      </c>
    </row>
    <row r="55" spans="2:22">
      <c r="B55" s="6">
        <f t="shared" si="20"/>
        <v>44</v>
      </c>
      <c r="C55" s="2">
        <f t="shared" si="0"/>
        <v>0.76794487087750496</v>
      </c>
      <c r="D55" s="2">
        <f t="shared" si="1"/>
        <v>180.21721608734092</v>
      </c>
      <c r="E55" s="2">
        <f t="shared" si="2"/>
        <v>3.0109730989614225</v>
      </c>
      <c r="F55" s="2">
        <f t="shared" si="3"/>
        <v>-1.4242868929829124</v>
      </c>
      <c r="G55" s="2">
        <f t="shared" si="4"/>
        <v>-218.19219416117107</v>
      </c>
      <c r="H55" s="2">
        <f t="shared" si="5"/>
        <v>-218.19219416117105</v>
      </c>
      <c r="I55" s="2">
        <f t="shared" si="6"/>
        <v>225.94463128637037</v>
      </c>
      <c r="J55" s="2">
        <f t="shared" si="7"/>
        <v>314.10000000000002</v>
      </c>
      <c r="K55" s="2">
        <f t="shared" si="8"/>
        <v>29.681784364368596</v>
      </c>
      <c r="L55" s="2">
        <f t="shared" si="9"/>
        <v>225.94463128637034</v>
      </c>
      <c r="M55" s="2">
        <f t="shared" si="10"/>
        <v>227.88590287726601</v>
      </c>
      <c r="N55" s="2">
        <f t="shared" si="11"/>
        <v>13.894353068806845</v>
      </c>
      <c r="O55" s="2">
        <f t="shared" si="12"/>
        <v>-2708.2900175631021</v>
      </c>
      <c r="P55" s="2">
        <f t="shared" si="13"/>
        <v>-2365.6402895682977</v>
      </c>
      <c r="Q55" s="2">
        <f t="shared" si="14"/>
        <v>-2284.472272867461</v>
      </c>
      <c r="R55" s="2">
        <f t="shared" si="15"/>
        <v>3288.627</v>
      </c>
      <c r="S55" s="2">
        <f t="shared" si="16"/>
        <v>32.255117040253765</v>
      </c>
      <c r="T55" s="2">
        <f t="shared" si="17"/>
        <v>-2246.4341709549794</v>
      </c>
      <c r="U55" s="2">
        <f t="shared" si="18"/>
        <v>2246.6657243589812</v>
      </c>
      <c r="V55" s="2">
        <f t="shared" si="19"/>
        <v>-2708.2900175631021</v>
      </c>
    </row>
    <row r="56" spans="2:22">
      <c r="B56" s="6">
        <f t="shared" si="20"/>
        <v>45</v>
      </c>
      <c r="C56" s="2">
        <f t="shared" si="0"/>
        <v>0.78539816339744828</v>
      </c>
      <c r="D56" s="2">
        <f t="shared" si="1"/>
        <v>179.80071870713348</v>
      </c>
      <c r="E56" s="2">
        <f t="shared" si="2"/>
        <v>3.0086186017184073</v>
      </c>
      <c r="F56" s="2">
        <f t="shared" si="3"/>
        <v>-1.4005026788546766</v>
      </c>
      <c r="G56" s="2">
        <f t="shared" si="4"/>
        <v>-222.1022399706946</v>
      </c>
      <c r="H56" s="2">
        <f t="shared" si="5"/>
        <v>-222.10223997069457</v>
      </c>
      <c r="I56" s="2">
        <f t="shared" si="6"/>
        <v>222.1022399706946</v>
      </c>
      <c r="J56" s="2">
        <f t="shared" si="7"/>
        <v>314.10000000000002</v>
      </c>
      <c r="K56" s="2">
        <f t="shared" si="8"/>
        <v>29.70914823864204</v>
      </c>
      <c r="L56" s="2">
        <f t="shared" si="9"/>
        <v>222.1022399706946</v>
      </c>
      <c r="M56" s="2">
        <f t="shared" si="10"/>
        <v>224.08042861674826</v>
      </c>
      <c r="N56" s="2">
        <f t="shared" si="11"/>
        <v>14.14775770609098</v>
      </c>
      <c r="O56" s="2">
        <f t="shared" si="12"/>
        <v>-2657.6784379873511</v>
      </c>
      <c r="P56" s="2">
        <f t="shared" si="13"/>
        <v>-2325.4104524931727</v>
      </c>
      <c r="Q56" s="2">
        <f t="shared" si="14"/>
        <v>-2325.4104524931722</v>
      </c>
      <c r="R56" s="2">
        <f t="shared" si="15"/>
        <v>3288.627</v>
      </c>
      <c r="S56" s="2">
        <f t="shared" si="16"/>
        <v>10.935519681746882</v>
      </c>
      <c r="T56" s="2">
        <f t="shared" si="17"/>
        <v>-2285.2654829674179</v>
      </c>
      <c r="U56" s="2">
        <f t="shared" si="18"/>
        <v>2285.2916473030341</v>
      </c>
      <c r="V56" s="2">
        <f t="shared" si="19"/>
        <v>-2657.6784379873511</v>
      </c>
    </row>
    <row r="57" spans="2:22">
      <c r="B57" s="6">
        <f t="shared" si="20"/>
        <v>46</v>
      </c>
      <c r="C57" s="2">
        <f t="shared" si="0"/>
        <v>0.80285145591739149</v>
      </c>
      <c r="D57" s="2">
        <f t="shared" si="1"/>
        <v>179.37774412012746</v>
      </c>
      <c r="E57" s="2">
        <f t="shared" si="2"/>
        <v>3.0063041211663335</v>
      </c>
      <c r="F57" s="2">
        <f t="shared" si="3"/>
        <v>-1.3762770047960766</v>
      </c>
      <c r="G57" s="2">
        <f t="shared" si="4"/>
        <v>-225.94463128637034</v>
      </c>
      <c r="H57" s="2">
        <f t="shared" si="5"/>
        <v>-225.94463128637031</v>
      </c>
      <c r="I57" s="2">
        <f t="shared" si="6"/>
        <v>218.1921941611711</v>
      </c>
      <c r="J57" s="2">
        <f t="shared" si="7"/>
        <v>314.10000000000002</v>
      </c>
      <c r="K57" s="2">
        <f t="shared" si="8"/>
        <v>29.700324775220583</v>
      </c>
      <c r="L57" s="2">
        <f t="shared" si="9"/>
        <v>218.1921941611711</v>
      </c>
      <c r="M57" s="2">
        <f t="shared" si="10"/>
        <v>220.20432076737225</v>
      </c>
      <c r="N57" s="2">
        <f t="shared" si="11"/>
        <v>14.397011119262954</v>
      </c>
      <c r="O57" s="2">
        <f t="shared" si="12"/>
        <v>-2606.3453663276418</v>
      </c>
      <c r="P57" s="2">
        <f t="shared" si="13"/>
        <v>-2284.4722728674615</v>
      </c>
      <c r="Q57" s="2">
        <f t="shared" si="14"/>
        <v>-2365.6402895682972</v>
      </c>
      <c r="R57" s="2">
        <f t="shared" si="15"/>
        <v>3288.627</v>
      </c>
      <c r="S57" s="2">
        <f t="shared" si="16"/>
        <v>-10.39739367009787</v>
      </c>
      <c r="T57" s="2">
        <f t="shared" si="17"/>
        <v>-2323.3491221612735</v>
      </c>
      <c r="U57" s="2">
        <f t="shared" si="18"/>
        <v>2323.3723871223683</v>
      </c>
      <c r="V57" s="2">
        <f t="shared" si="19"/>
        <v>-2606.3453663276418</v>
      </c>
    </row>
    <row r="58" spans="2:22">
      <c r="B58" s="6">
        <f t="shared" si="20"/>
        <v>47</v>
      </c>
      <c r="C58" s="2">
        <f t="shared" si="0"/>
        <v>0.82030474843733492</v>
      </c>
      <c r="D58" s="2">
        <f t="shared" si="1"/>
        <v>178.9484664325513</v>
      </c>
      <c r="E58" s="2">
        <f t="shared" si="2"/>
        <v>3.0040303877508565</v>
      </c>
      <c r="F58" s="2">
        <f t="shared" si="3"/>
        <v>-1.3516164502090151</v>
      </c>
      <c r="G58" s="2">
        <f t="shared" si="4"/>
        <v>-229.71819767858148</v>
      </c>
      <c r="H58" s="2">
        <f t="shared" si="5"/>
        <v>-229.71819767858145</v>
      </c>
      <c r="I58" s="2">
        <f t="shared" si="6"/>
        <v>214.2156848956308</v>
      </c>
      <c r="J58" s="2">
        <f t="shared" si="7"/>
        <v>314.10000000000002</v>
      </c>
      <c r="K58" s="2">
        <f t="shared" si="8"/>
        <v>29.65529082089181</v>
      </c>
      <c r="L58" s="2">
        <f t="shared" si="9"/>
        <v>214.21568489563077</v>
      </c>
      <c r="M58" s="2">
        <f t="shared" si="10"/>
        <v>216.25863203344241</v>
      </c>
      <c r="N58" s="2">
        <f t="shared" si="11"/>
        <v>14.642029312389202</v>
      </c>
      <c r="O58" s="2">
        <f t="shared" si="12"/>
        <v>-2554.3162755035551</v>
      </c>
      <c r="P58" s="2">
        <f t="shared" si="13"/>
        <v>-2242.8382208572543</v>
      </c>
      <c r="Q58" s="2">
        <f t="shared" si="14"/>
        <v>-2405.1495296947483</v>
      </c>
      <c r="R58" s="2">
        <f t="shared" si="15"/>
        <v>3288.6270000000004</v>
      </c>
      <c r="S58" s="2">
        <f t="shared" si="16"/>
        <v>-31.717626507242016</v>
      </c>
      <c r="T58" s="2">
        <f t="shared" si="17"/>
        <v>-2360.6760704506669</v>
      </c>
      <c r="U58" s="2">
        <f t="shared" si="18"/>
        <v>2360.8891370476622</v>
      </c>
      <c r="V58" s="2">
        <f t="shared" si="19"/>
        <v>-2554.3162755035551</v>
      </c>
    </row>
    <row r="59" spans="2:22">
      <c r="B59" s="6">
        <f t="shared" si="20"/>
        <v>48</v>
      </c>
      <c r="C59" s="2">
        <f t="shared" si="0"/>
        <v>0.83775804095727813</v>
      </c>
      <c r="D59" s="2">
        <f t="shared" si="1"/>
        <v>178.51306168608244</v>
      </c>
      <c r="E59" s="2">
        <f t="shared" si="2"/>
        <v>3.0017981208049305</v>
      </c>
      <c r="F59" s="2">
        <f t="shared" si="3"/>
        <v>-1.3265277684584926</v>
      </c>
      <c r="G59" s="2">
        <f t="shared" si="4"/>
        <v>-233.42178968244954</v>
      </c>
      <c r="H59" s="2">
        <f t="shared" si="5"/>
        <v>-233.42178968244951</v>
      </c>
      <c r="I59" s="2">
        <f t="shared" si="6"/>
        <v>210.17392345731739</v>
      </c>
      <c r="J59" s="2">
        <f t="shared" si="7"/>
        <v>314.10000000000002</v>
      </c>
      <c r="K59" s="2">
        <f t="shared" si="8"/>
        <v>29.574067409460163</v>
      </c>
      <c r="L59" s="2">
        <f t="shared" si="9"/>
        <v>210.17392345731736</v>
      </c>
      <c r="M59" s="2">
        <f t="shared" si="10"/>
        <v>212.24444295335883</v>
      </c>
      <c r="N59" s="2">
        <f t="shared" si="11"/>
        <v>14.882729151819445</v>
      </c>
      <c r="O59" s="2">
        <f t="shared" si="12"/>
        <v>-2501.6168690344366</v>
      </c>
      <c r="P59" s="2">
        <f t="shared" si="13"/>
        <v>-2200.5209785981133</v>
      </c>
      <c r="Q59" s="2">
        <f t="shared" si="14"/>
        <v>-2443.9261379752465</v>
      </c>
      <c r="R59" s="2">
        <f t="shared" si="15"/>
        <v>3288.627</v>
      </c>
      <c r="S59" s="2">
        <f t="shared" si="16"/>
        <v>-52.999149072684986</v>
      </c>
      <c r="T59" s="2">
        <f t="shared" si="17"/>
        <v>-2397.2376813319661</v>
      </c>
      <c r="U59" s="2">
        <f t="shared" si="18"/>
        <v>2397.8234736110767</v>
      </c>
      <c r="V59" s="2">
        <f t="shared" si="19"/>
        <v>-2501.6168690344366</v>
      </c>
    </row>
    <row r="60" spans="2:22">
      <c r="B60" s="6">
        <f t="shared" si="20"/>
        <v>49</v>
      </c>
      <c r="C60" s="2">
        <f t="shared" si="0"/>
        <v>0.85521133347722145</v>
      </c>
      <c r="D60" s="2">
        <f t="shared" si="1"/>
        <v>178.07170774882371</v>
      </c>
      <c r="E60" s="2">
        <f t="shared" si="2"/>
        <v>2.9996080282586575</v>
      </c>
      <c r="F60" s="2">
        <f t="shared" si="3"/>
        <v>-1.3010178870340758</v>
      </c>
      <c r="G60" s="2">
        <f t="shared" si="4"/>
        <v>-237.05427914797272</v>
      </c>
      <c r="H60" s="2">
        <f t="shared" si="5"/>
        <v>-237.05427914797269</v>
      </c>
      <c r="I60" s="2">
        <f t="shared" si="6"/>
        <v>206.06814100591836</v>
      </c>
      <c r="J60" s="2">
        <f t="shared" si="7"/>
        <v>314.10000000000002</v>
      </c>
      <c r="K60" s="2">
        <f t="shared" si="8"/>
        <v>29.456719901574179</v>
      </c>
      <c r="L60" s="2">
        <f t="shared" si="9"/>
        <v>206.06814100591839</v>
      </c>
      <c r="M60" s="2">
        <f t="shared" si="10"/>
        <v>208.16286192545215</v>
      </c>
      <c r="N60" s="2">
        <f t="shared" si="11"/>
        <v>15.119028413582036</v>
      </c>
      <c r="O60" s="2">
        <f t="shared" si="12"/>
        <v>-2448.2730611352085</v>
      </c>
      <c r="P60" s="2">
        <f t="shared" si="13"/>
        <v>-2157.5334363319653</v>
      </c>
      <c r="Q60" s="2">
        <f t="shared" si="14"/>
        <v>-2481.9583026792748</v>
      </c>
      <c r="R60" s="2">
        <f t="shared" si="15"/>
        <v>3288.6270000000009</v>
      </c>
      <c r="S60" s="2">
        <f t="shared" si="16"/>
        <v>-74.215930225160264</v>
      </c>
      <c r="T60" s="2">
        <f t="shared" si="17"/>
        <v>-2433.0256755860073</v>
      </c>
      <c r="U60" s="2">
        <f t="shared" si="18"/>
        <v>2434.1573372236917</v>
      </c>
      <c r="V60" s="2">
        <f t="shared" si="19"/>
        <v>-2448.2730611352085</v>
      </c>
    </row>
    <row r="61" spans="2:22">
      <c r="B61" s="6">
        <f t="shared" si="20"/>
        <v>50</v>
      </c>
      <c r="C61" s="2">
        <f t="shared" si="0"/>
        <v>0.87266462599716477</v>
      </c>
      <c r="D61" s="2">
        <f t="shared" si="1"/>
        <v>177.62458420551377</v>
      </c>
      <c r="E61" s="2">
        <f t="shared" si="2"/>
        <v>2.9974608063490025</v>
      </c>
      <c r="F61" s="2">
        <f t="shared" si="3"/>
        <v>-1.2750939075486576</v>
      </c>
      <c r="G61" s="2">
        <f t="shared" si="4"/>
        <v>-240.61455958367105</v>
      </c>
      <c r="H61" s="2">
        <f t="shared" si="5"/>
        <v>-240.61455958367102</v>
      </c>
      <c r="I61" s="2">
        <f t="shared" si="6"/>
        <v>201.89958820254202</v>
      </c>
      <c r="J61" s="2">
        <f t="shared" si="7"/>
        <v>314.10000000000002</v>
      </c>
      <c r="K61" s="2">
        <f t="shared" si="8"/>
        <v>29.30335806997542</v>
      </c>
      <c r="L61" s="2">
        <f t="shared" si="9"/>
        <v>201.89958820254202</v>
      </c>
      <c r="M61" s="2">
        <f t="shared" si="10"/>
        <v>204.01502520778521</v>
      </c>
      <c r="N61" s="2">
        <f t="shared" si="11"/>
        <v>15.350845831741834</v>
      </c>
      <c r="O61" s="2">
        <f t="shared" si="12"/>
        <v>-2394.3109566278285</v>
      </c>
      <c r="P61" s="2">
        <f t="shared" si="13"/>
        <v>-2113.8886884806152</v>
      </c>
      <c r="Q61" s="2">
        <f t="shared" si="14"/>
        <v>-2519.2344388410356</v>
      </c>
      <c r="R61" s="2">
        <f t="shared" si="15"/>
        <v>3288.6270000000004</v>
      </c>
      <c r="S61" s="2">
        <f t="shared" si="16"/>
        <v>-95.341969543814969</v>
      </c>
      <c r="T61" s="2">
        <f t="shared" si="17"/>
        <v>-2468.0321364462729</v>
      </c>
      <c r="U61" s="2">
        <f t="shared" si="18"/>
        <v>2469.8730165107777</v>
      </c>
      <c r="V61" s="2">
        <f t="shared" si="19"/>
        <v>-2394.3109566278285</v>
      </c>
    </row>
    <row r="62" spans="2:22">
      <c r="B62" s="6">
        <f t="shared" si="20"/>
        <v>51</v>
      </c>
      <c r="C62" s="2">
        <f t="shared" si="0"/>
        <v>0.89011791851710798</v>
      </c>
      <c r="D62" s="2">
        <f t="shared" si="1"/>
        <v>177.17187224707436</v>
      </c>
      <c r="E62" s="2">
        <f t="shared" si="2"/>
        <v>2.995357139329653</v>
      </c>
      <c r="F62" s="2">
        <f t="shared" si="3"/>
        <v>-1.2487631055676229</v>
      </c>
      <c r="G62" s="2">
        <f t="shared" si="4"/>
        <v>-244.10154649363457</v>
      </c>
      <c r="H62" s="2">
        <f t="shared" si="5"/>
        <v>-244.10154649363454</v>
      </c>
      <c r="I62" s="2">
        <f t="shared" si="6"/>
        <v>197.66953482875397</v>
      </c>
      <c r="J62" s="2">
        <f t="shared" si="7"/>
        <v>314.10000000000002</v>
      </c>
      <c r="K62" s="2">
        <f t="shared" si="8"/>
        <v>29.114136129250294</v>
      </c>
      <c r="L62" s="2">
        <f t="shared" si="9"/>
        <v>197.66953482875394</v>
      </c>
      <c r="M62" s="2">
        <f t="shared" si="10"/>
        <v>199.80209689081966</v>
      </c>
      <c r="N62" s="2">
        <f t="shared" si="11"/>
        <v>15.57810114765118</v>
      </c>
      <c r="O62" s="2">
        <f t="shared" si="12"/>
        <v>-2339.7568306896255</v>
      </c>
      <c r="P62" s="2">
        <f t="shared" si="13"/>
        <v>-2069.6000296570542</v>
      </c>
      <c r="Q62" s="2">
        <f t="shared" si="14"/>
        <v>-2555.7431917883541</v>
      </c>
      <c r="R62" s="2">
        <f t="shared" si="15"/>
        <v>3288.6270000000004</v>
      </c>
      <c r="S62" s="2">
        <f t="shared" si="16"/>
        <v>-116.35132963309735</v>
      </c>
      <c r="T62" s="2">
        <f t="shared" si="17"/>
        <v>-2502.2495042507257</v>
      </c>
      <c r="U62" s="2">
        <f t="shared" si="18"/>
        <v>2504.9531359748812</v>
      </c>
      <c r="V62" s="2">
        <f t="shared" si="19"/>
        <v>-2339.7568306896255</v>
      </c>
    </row>
    <row r="63" spans="2:22">
      <c r="B63" s="6">
        <f t="shared" si="20"/>
        <v>52</v>
      </c>
      <c r="C63" s="2">
        <f t="shared" si="0"/>
        <v>0.90757121103705141</v>
      </c>
      <c r="D63" s="2">
        <f t="shared" si="1"/>
        <v>176.71375455959819</v>
      </c>
      <c r="E63" s="2">
        <f t="shared" si="2"/>
        <v>2.9932976991813063</v>
      </c>
      <c r="F63" s="2">
        <f t="shared" si="3"/>
        <v>-1.2220329302618282</v>
      </c>
      <c r="G63" s="2">
        <f t="shared" si="4"/>
        <v>-247.51417770787143</v>
      </c>
      <c r="H63" s="2">
        <f t="shared" si="5"/>
        <v>-247.5141777078714</v>
      </c>
      <c r="I63" s="2">
        <f t="shared" si="6"/>
        <v>193.37926939978928</v>
      </c>
      <c r="J63" s="2">
        <f t="shared" si="7"/>
        <v>314.10000000000002</v>
      </c>
      <c r="K63" s="2">
        <f t="shared" si="8"/>
        <v>28.889252709235624</v>
      </c>
      <c r="L63" s="2">
        <f t="shared" si="9"/>
        <v>193.37926939978922</v>
      </c>
      <c r="M63" s="2">
        <f t="shared" si="10"/>
        <v>195.52526884189248</v>
      </c>
      <c r="N63" s="2">
        <f t="shared" si="11"/>
        <v>15.800715160019536</v>
      </c>
      <c r="O63" s="2">
        <f t="shared" si="12"/>
        <v>-2284.6371084605112</v>
      </c>
      <c r="P63" s="2">
        <f t="shared" si="13"/>
        <v>-2024.6809506157938</v>
      </c>
      <c r="Q63" s="2">
        <f t="shared" si="14"/>
        <v>-2591.473440601414</v>
      </c>
      <c r="R63" s="2">
        <f t="shared" si="15"/>
        <v>3288.6270000000009</v>
      </c>
      <c r="S63" s="2">
        <f t="shared" si="16"/>
        <v>-137.21816858664866</v>
      </c>
      <c r="T63" s="2">
        <f t="shared" si="17"/>
        <v>-2535.6705705966124</v>
      </c>
      <c r="U63" s="2">
        <f t="shared" si="18"/>
        <v>2539.3806466105125</v>
      </c>
      <c r="V63" s="2">
        <f t="shared" si="19"/>
        <v>-2284.6371084605112</v>
      </c>
    </row>
    <row r="64" spans="2:22">
      <c r="B64" s="6">
        <f t="shared" si="20"/>
        <v>53</v>
      </c>
      <c r="C64" s="2">
        <f t="shared" si="0"/>
        <v>0.92502450355699462</v>
      </c>
      <c r="D64" s="2">
        <f t="shared" si="1"/>
        <v>176.25041521288398</v>
      </c>
      <c r="E64" s="2">
        <f t="shared" si="2"/>
        <v>2.9912831453226891</v>
      </c>
      <c r="F64" s="2">
        <f t="shared" si="3"/>
        <v>-1.1949110038781341</v>
      </c>
      <c r="G64" s="2">
        <f t="shared" si="4"/>
        <v>-250.85141370585472</v>
      </c>
      <c r="H64" s="2">
        <f t="shared" si="5"/>
        <v>-250.8514137058547</v>
      </c>
      <c r="I64" s="2">
        <f t="shared" si="6"/>
        <v>189.03009877205841</v>
      </c>
      <c r="J64" s="2">
        <f t="shared" si="7"/>
        <v>314.10000000000002</v>
      </c>
      <c r="K64" s="2">
        <f t="shared" si="8"/>
        <v>28.628950771300097</v>
      </c>
      <c r="L64" s="2">
        <f t="shared" si="9"/>
        <v>189.03009877205844</v>
      </c>
      <c r="M64" s="2">
        <f t="shared" si="10"/>
        <v>191.18576062050147</v>
      </c>
      <c r="N64" s="2">
        <f t="shared" si="11"/>
        <v>16.018609775723313</v>
      </c>
      <c r="O64" s="2">
        <f t="shared" si="12"/>
        <v>-2228.9783445317739</v>
      </c>
      <c r="P64" s="2">
        <f t="shared" si="13"/>
        <v>-1979.145134143452</v>
      </c>
      <c r="Q64" s="2">
        <f t="shared" si="14"/>
        <v>-2626.4143015002992</v>
      </c>
      <c r="R64" s="2">
        <f t="shared" si="15"/>
        <v>3288.6270000000009</v>
      </c>
      <c r="S64" s="2">
        <f t="shared" si="16"/>
        <v>-157.91677256759706</v>
      </c>
      <c r="T64" s="2">
        <f t="shared" si="17"/>
        <v>-2568.2884720192915</v>
      </c>
      <c r="U64" s="2">
        <f t="shared" si="18"/>
        <v>2573.138819140031</v>
      </c>
      <c r="V64" s="2">
        <f t="shared" si="19"/>
        <v>-2228.9783445317739</v>
      </c>
    </row>
    <row r="65" spans="2:27">
      <c r="B65" s="6">
        <f t="shared" si="20"/>
        <v>54</v>
      </c>
      <c r="C65" s="2">
        <f t="shared" si="0"/>
        <v>0.94247779607693793</v>
      </c>
      <c r="D65" s="2">
        <f t="shared" si="1"/>
        <v>175.78203954862525</v>
      </c>
      <c r="E65" s="2">
        <f t="shared" si="2"/>
        <v>2.9893141243226142</v>
      </c>
      <c r="F65" s="2">
        <f t="shared" si="3"/>
        <v>-1.1674051210215712</v>
      </c>
      <c r="G65" s="2">
        <f t="shared" si="4"/>
        <v>-254.11223793317103</v>
      </c>
      <c r="H65" s="2">
        <f t="shared" si="5"/>
        <v>-254.112237933171</v>
      </c>
      <c r="I65" s="2">
        <f t="shared" si="6"/>
        <v>184.62334774506581</v>
      </c>
      <c r="J65" s="2">
        <f t="shared" si="7"/>
        <v>314.10000000000002</v>
      </c>
      <c r="K65" s="2">
        <f t="shared" si="8"/>
        <v>28.333517466803837</v>
      </c>
      <c r="L65" s="2">
        <f t="shared" si="9"/>
        <v>184.62334774506579</v>
      </c>
      <c r="M65" s="2">
        <f t="shared" si="10"/>
        <v>186.78481936345139</v>
      </c>
      <c r="N65" s="2">
        <f t="shared" si="11"/>
        <v>16.231708061273064</v>
      </c>
      <c r="O65" s="2">
        <f t="shared" si="12"/>
        <v>-2172.807202339824</v>
      </c>
      <c r="P65" s="2">
        <f t="shared" si="13"/>
        <v>-1933.0064508908395</v>
      </c>
      <c r="Q65" s="2">
        <f t="shared" si="14"/>
        <v>-2660.5551311603008</v>
      </c>
      <c r="R65" s="2">
        <f t="shared" si="15"/>
        <v>3288.6270000000009</v>
      </c>
      <c r="S65" s="2">
        <f t="shared" si="16"/>
        <v>-178.42158846134654</v>
      </c>
      <c r="T65" s="2">
        <f t="shared" si="17"/>
        <v>-2600.0966832177473</v>
      </c>
      <c r="U65" s="2">
        <f t="shared" si="18"/>
        <v>2606.2112395792096</v>
      </c>
      <c r="V65" s="2">
        <f t="shared" si="19"/>
        <v>-2172.807202339824</v>
      </c>
    </row>
    <row r="66" spans="2:27">
      <c r="B66" s="6">
        <f t="shared" si="20"/>
        <v>55</v>
      </c>
      <c r="C66" s="2">
        <f t="shared" si="0"/>
        <v>0.95993108859688125</v>
      </c>
      <c r="D66" s="2">
        <f t="shared" si="1"/>
        <v>175.3088140683621</v>
      </c>
      <c r="E66" s="2">
        <f t="shared" si="2"/>
        <v>2.9873912696133962</v>
      </c>
      <c r="F66" s="2">
        <f t="shared" si="3"/>
        <v>-1.139523247743619</v>
      </c>
      <c r="G66" s="2">
        <f t="shared" si="4"/>
        <v>-257.29565711117237</v>
      </c>
      <c r="H66" s="2">
        <f t="shared" si="5"/>
        <v>-257.29565711117232</v>
      </c>
      <c r="I66" s="2">
        <f t="shared" si="6"/>
        <v>180.16035865786361</v>
      </c>
      <c r="J66" s="2">
        <f t="shared" si="7"/>
        <v>314.10000000000002</v>
      </c>
      <c r="K66" s="2">
        <f t="shared" si="8"/>
        <v>28.003283937120486</v>
      </c>
      <c r="L66" s="2">
        <f t="shared" si="9"/>
        <v>180.16035865786358</v>
      </c>
      <c r="M66" s="2">
        <f t="shared" si="10"/>
        <v>182.32371963897904</v>
      </c>
      <c r="N66" s="2">
        <f t="shared" si="11"/>
        <v>16.439934294850914</v>
      </c>
      <c r="O66" s="2">
        <f t="shared" si="12"/>
        <v>-2116.1504334889655</v>
      </c>
      <c r="P66" s="2">
        <f t="shared" si="13"/>
        <v>-1886.278955147832</v>
      </c>
      <c r="Q66" s="2">
        <f t="shared" si="14"/>
        <v>-2693.885529953975</v>
      </c>
      <c r="R66" s="2">
        <f t="shared" si="15"/>
        <v>3288.6270000000009</v>
      </c>
      <c r="S66" s="2">
        <f t="shared" si="16"/>
        <v>-198.70725655565076</v>
      </c>
      <c r="T66" s="2">
        <f t="shared" si="17"/>
        <v>-2631.0890098510449</v>
      </c>
      <c r="U66" s="2">
        <f t="shared" si="18"/>
        <v>2638.5818068740687</v>
      </c>
      <c r="V66" s="2">
        <f t="shared" si="19"/>
        <v>-2116.1504334889655</v>
      </c>
    </row>
    <row r="67" spans="2:27">
      <c r="B67" s="6">
        <f t="shared" si="20"/>
        <v>56</v>
      </c>
      <c r="C67" s="2">
        <f t="shared" si="0"/>
        <v>0.97738438111682457</v>
      </c>
      <c r="D67" s="2">
        <f t="shared" si="1"/>
        <v>174.83092632130459</v>
      </c>
      <c r="E67" s="2">
        <f t="shared" si="2"/>
        <v>2.9855152012059487</v>
      </c>
      <c r="F67" s="2">
        <f t="shared" si="3"/>
        <v>-1.1112735204314539</v>
      </c>
      <c r="G67" s="2">
        <f t="shared" si="4"/>
        <v>-260.40070153953866</v>
      </c>
      <c r="H67" s="2">
        <f t="shared" si="5"/>
        <v>-260.4007015395386</v>
      </c>
      <c r="I67" s="2">
        <f t="shared" si="6"/>
        <v>175.64249098016157</v>
      </c>
      <c r="J67" s="2">
        <f t="shared" si="7"/>
        <v>314.10000000000002</v>
      </c>
      <c r="K67" s="2">
        <f t="shared" si="8"/>
        <v>27.638625054695702</v>
      </c>
      <c r="L67" s="2">
        <f t="shared" si="9"/>
        <v>175.6424909801616</v>
      </c>
      <c r="M67" s="2">
        <f t="shared" si="10"/>
        <v>177.80376326903266</v>
      </c>
      <c r="N67" s="2">
        <f t="shared" si="11"/>
        <v>16.643214018827454</v>
      </c>
      <c r="O67" s="2">
        <f t="shared" si="12"/>
        <v>-2059.0348570278175</v>
      </c>
      <c r="P67" s="2">
        <f t="shared" si="13"/>
        <v>-1838.9768805622921</v>
      </c>
      <c r="Q67" s="2">
        <f t="shared" si="14"/>
        <v>-2726.39534511897</v>
      </c>
      <c r="R67" s="2">
        <f t="shared" si="15"/>
        <v>3288.6270000000009</v>
      </c>
      <c r="S67" s="2">
        <f t="shared" si="16"/>
        <v>-218.74864320160933</v>
      </c>
      <c r="T67" s="2">
        <f t="shared" si="17"/>
        <v>-2661.259580931548</v>
      </c>
      <c r="U67" s="2">
        <f t="shared" si="18"/>
        <v>2670.234732378879</v>
      </c>
      <c r="V67" s="2">
        <f t="shared" si="19"/>
        <v>-2059.0348570278175</v>
      </c>
    </row>
    <row r="68" spans="2:27">
      <c r="B68" s="6">
        <f t="shared" si="20"/>
        <v>57</v>
      </c>
      <c r="C68" s="2">
        <f t="shared" si="0"/>
        <v>0.99483767363676778</v>
      </c>
      <c r="D68" s="2">
        <f t="shared" si="1"/>
        <v>174.34856479213914</v>
      </c>
      <c r="E68" s="2">
        <f t="shared" si="2"/>
        <v>2.9836865254069096</v>
      </c>
      <c r="F68" s="2">
        <f t="shared" si="3"/>
        <v>-1.0826642444934944</v>
      </c>
      <c r="G68" s="2">
        <f t="shared" si="4"/>
        <v>-263.42642539165774</v>
      </c>
      <c r="H68" s="2">
        <f t="shared" si="5"/>
        <v>-263.42642539165769</v>
      </c>
      <c r="I68" s="2">
        <f t="shared" si="6"/>
        <v>171.07112089822004</v>
      </c>
      <c r="J68" s="2">
        <f t="shared" si="7"/>
        <v>314.10000000000002</v>
      </c>
      <c r="K68" s="2">
        <f t="shared" si="8"/>
        <v>27.239959104706866</v>
      </c>
      <c r="L68" s="2">
        <f t="shared" si="9"/>
        <v>171.07112089822004</v>
      </c>
      <c r="M68" s="2">
        <f t="shared" si="10"/>
        <v>173.2262791189591</v>
      </c>
      <c r="N68" s="2">
        <f t="shared" si="11"/>
        <v>16.841474092663397</v>
      </c>
      <c r="O68" s="2">
        <f t="shared" si="12"/>
        <v>-2001.4873387046534</v>
      </c>
      <c r="P68" s="2">
        <f t="shared" si="13"/>
        <v>-1791.1146358043641</v>
      </c>
      <c r="Q68" s="2">
        <f t="shared" si="14"/>
        <v>-2758.0746738506559</v>
      </c>
      <c r="R68" s="2">
        <f t="shared" si="15"/>
        <v>3288.627</v>
      </c>
      <c r="S68" s="2">
        <f t="shared" si="16"/>
        <v>-238.52087340803789</v>
      </c>
      <c r="T68" s="2">
        <f t="shared" si="17"/>
        <v>-2690.6028408422244</v>
      </c>
      <c r="U68" s="2">
        <f t="shared" si="18"/>
        <v>2701.1545409693949</v>
      </c>
      <c r="V68" s="2">
        <f t="shared" si="19"/>
        <v>-2001.4873387046534</v>
      </c>
    </row>
    <row r="69" spans="2:27">
      <c r="B69" s="6">
        <f t="shared" si="20"/>
        <v>58</v>
      </c>
      <c r="C69" s="2">
        <f t="shared" si="0"/>
        <v>1.0122909661567112</v>
      </c>
      <c r="D69" s="2">
        <f t="shared" si="1"/>
        <v>173.86191878892902</v>
      </c>
      <c r="E69" s="2">
        <f t="shared" si="2"/>
        <v>2.9819058345381202</v>
      </c>
      <c r="F69" s="2">
        <f t="shared" si="3"/>
        <v>-1.0537038928370013</v>
      </c>
      <c r="G69" s="2">
        <f t="shared" si="4"/>
        <v>-266.37190700273345</v>
      </c>
      <c r="H69" s="2">
        <f t="shared" si="5"/>
        <v>-266.37190700273339</v>
      </c>
      <c r="I69" s="2">
        <f t="shared" si="6"/>
        <v>166.44764089564967</v>
      </c>
      <c r="J69" s="2">
        <f t="shared" si="7"/>
        <v>314.10000000000002</v>
      </c>
      <c r="K69" s="2">
        <f t="shared" si="8"/>
        <v>26.807747406991002</v>
      </c>
      <c r="L69" s="2">
        <f t="shared" si="9"/>
        <v>166.44764089564964</v>
      </c>
      <c r="M69" s="2">
        <f t="shared" si="10"/>
        <v>168.59262285392018</v>
      </c>
      <c r="N69" s="2">
        <f t="shared" si="11"/>
        <v>17.034642746097862</v>
      </c>
      <c r="O69" s="2">
        <f t="shared" si="12"/>
        <v>-1943.5347702274264</v>
      </c>
      <c r="P69" s="2">
        <f t="shared" si="13"/>
        <v>-1742.7068001774524</v>
      </c>
      <c r="Q69" s="2">
        <f t="shared" si="14"/>
        <v>-2788.9138663186191</v>
      </c>
      <c r="R69" s="2">
        <f t="shared" si="15"/>
        <v>3288.6270000000004</v>
      </c>
      <c r="S69" s="2">
        <f t="shared" si="16"/>
        <v>-257.99936332071343</v>
      </c>
      <c r="T69" s="2">
        <f t="shared" si="17"/>
        <v>-2719.1135410067923</v>
      </c>
      <c r="U69" s="2">
        <f t="shared" si="18"/>
        <v>2731.326073606077</v>
      </c>
      <c r="V69" s="2">
        <f t="shared" si="19"/>
        <v>-1943.5347702274264</v>
      </c>
    </row>
    <row r="70" spans="2:27">
      <c r="B70" s="6">
        <f t="shared" si="20"/>
        <v>59</v>
      </c>
      <c r="C70" s="2">
        <f t="shared" si="0"/>
        <v>1.0297442586766543</v>
      </c>
      <c r="D70" s="2">
        <f t="shared" si="1"/>
        <v>173.37117833122082</v>
      </c>
      <c r="E70" s="2">
        <f t="shared" si="2"/>
        <v>2.9801737066588272</v>
      </c>
      <c r="F70" s="2">
        <f t="shared" si="3"/>
        <v>-1.0244011041340009</v>
      </c>
      <c r="G70" s="2">
        <f t="shared" si="4"/>
        <v>-269.23624915053352</v>
      </c>
      <c r="H70" s="2">
        <f t="shared" si="5"/>
        <v>-269.23624915053347</v>
      </c>
      <c r="I70" s="2">
        <f t="shared" si="6"/>
        <v>161.77345932924808</v>
      </c>
      <c r="J70" s="2">
        <f t="shared" si="7"/>
        <v>314.10000000000002</v>
      </c>
      <c r="K70" s="2">
        <f t="shared" si="8"/>
        <v>26.342493878004181</v>
      </c>
      <c r="L70" s="2">
        <f t="shared" si="9"/>
        <v>161.77345932924811</v>
      </c>
      <c r="M70" s="2">
        <f t="shared" si="10"/>
        <v>163.90417666144015</v>
      </c>
      <c r="N70" s="2">
        <f t="shared" si="11"/>
        <v>17.222649632521719</v>
      </c>
      <c r="O70" s="2">
        <f t="shared" si="12"/>
        <v>-1885.2040485547495</v>
      </c>
      <c r="P70" s="2">
        <f t="shared" si="13"/>
        <v>-1693.7681191772276</v>
      </c>
      <c r="Q70" s="2">
        <f t="shared" si="14"/>
        <v>-2818.9035286060857</v>
      </c>
      <c r="R70" s="2">
        <f t="shared" si="15"/>
        <v>3288.6270000000009</v>
      </c>
      <c r="S70" s="2">
        <f t="shared" si="16"/>
        <v>-277.15985253694799</v>
      </c>
      <c r="T70" s="2">
        <f t="shared" si="17"/>
        <v>-2746.7867312427984</v>
      </c>
      <c r="U70" s="2">
        <f t="shared" si="18"/>
        <v>2760.7344911798018</v>
      </c>
      <c r="V70" s="2">
        <f t="shared" si="19"/>
        <v>-1885.2040485547495</v>
      </c>
    </row>
    <row r="71" spans="2:27">
      <c r="B71" s="6">
        <f t="shared" si="20"/>
        <v>60</v>
      </c>
      <c r="C71" s="2">
        <f t="shared" si="0"/>
        <v>1.0471975511965976</v>
      </c>
      <c r="D71" s="2">
        <f t="shared" si="1"/>
        <v>172.87653403846943</v>
      </c>
      <c r="E71" s="2">
        <f t="shared" si="2"/>
        <v>2.9784907052909499</v>
      </c>
      <c r="F71" s="2">
        <f t="shared" si="3"/>
        <v>-0.9947646808722822</v>
      </c>
      <c r="G71" s="2">
        <f t="shared" si="4"/>
        <v>-272.01857932869223</v>
      </c>
      <c r="H71" s="2">
        <f t="shared" si="5"/>
        <v>-272.01857932869217</v>
      </c>
      <c r="I71" s="2">
        <f t="shared" si="6"/>
        <v>157.05000000000004</v>
      </c>
      <c r="J71" s="2">
        <f t="shared" si="7"/>
        <v>314.10000000000002</v>
      </c>
      <c r="K71" s="2">
        <f t="shared" si="8"/>
        <v>25.8447445326875</v>
      </c>
      <c r="L71" s="2">
        <f t="shared" si="9"/>
        <v>157.05000000000007</v>
      </c>
      <c r="M71" s="2">
        <f t="shared" si="10"/>
        <v>159.16234893956516</v>
      </c>
      <c r="N71" s="2">
        <f t="shared" si="11"/>
        <v>17.405425882431718</v>
      </c>
      <c r="O71" s="2">
        <f t="shared" si="12"/>
        <v>-1826.5220552445257</v>
      </c>
      <c r="P71" s="2">
        <f t="shared" si="13"/>
        <v>-1644.3135000000007</v>
      </c>
      <c r="Q71" s="2">
        <f t="shared" si="14"/>
        <v>-2848.0345255714074</v>
      </c>
      <c r="R71" s="2">
        <f t="shared" si="15"/>
        <v>3288.6270000000009</v>
      </c>
      <c r="S71" s="2">
        <f t="shared" si="16"/>
        <v>-295.9784362051995</v>
      </c>
      <c r="T71" s="2">
        <f t="shared" si="17"/>
        <v>-2773.6177508290725</v>
      </c>
      <c r="U71" s="2">
        <f t="shared" si="18"/>
        <v>2789.3652794878981</v>
      </c>
      <c r="V71" s="2">
        <f t="shared" si="19"/>
        <v>-1826.5220552445257</v>
      </c>
    </row>
    <row r="72" spans="2:27">
      <c r="B72" s="6">
        <f t="shared" si="20"/>
        <v>61</v>
      </c>
      <c r="C72" s="2">
        <f t="shared" si="0"/>
        <v>1.064650843716541</v>
      </c>
      <c r="D72" s="2">
        <f t="shared" si="1"/>
        <v>172.37817701889398</v>
      </c>
      <c r="E72" s="2">
        <f t="shared" si="2"/>
        <v>2.9768573791477762</v>
      </c>
      <c r="F72" s="2">
        <f t="shared" si="3"/>
        <v>-0.96480358718879233</v>
      </c>
      <c r="G72" s="2">
        <f t="shared" si="4"/>
        <v>-274.7180500124843</v>
      </c>
      <c r="H72" s="2">
        <f t="shared" si="5"/>
        <v>-274.71805001248424</v>
      </c>
      <c r="I72" s="2">
        <f t="shared" si="6"/>
        <v>152.27870171937451</v>
      </c>
      <c r="J72" s="2">
        <f t="shared" si="7"/>
        <v>314.10000000000002</v>
      </c>
      <c r="K72" s="2">
        <f t="shared" si="8"/>
        <v>25.315086926223014</v>
      </c>
      <c r="L72" s="2">
        <f t="shared" si="9"/>
        <v>152.27870171937451</v>
      </c>
      <c r="M72" s="2">
        <f t="shared" si="10"/>
        <v>154.36857395020678</v>
      </c>
      <c r="N72" s="2">
        <f t="shared" si="11"/>
        <v>17.582904156858</v>
      </c>
      <c r="O72" s="2">
        <f t="shared" si="12"/>
        <v>-1767.5156358873376</v>
      </c>
      <c r="P72" s="2">
        <f t="shared" si="13"/>
        <v>-1594.3580070018511</v>
      </c>
      <c r="Q72" s="2">
        <f t="shared" si="14"/>
        <v>-2876.2979836307104</v>
      </c>
      <c r="R72" s="2">
        <f t="shared" si="15"/>
        <v>3288.6270000000009</v>
      </c>
      <c r="S72" s="2">
        <f t="shared" si="16"/>
        <v>-314.43159685863191</v>
      </c>
      <c r="T72" s="2">
        <f t="shared" si="17"/>
        <v>-2799.6022193201093</v>
      </c>
      <c r="U72" s="2">
        <f t="shared" si="18"/>
        <v>2817.2042552014486</v>
      </c>
      <c r="V72" s="2">
        <f t="shared" si="19"/>
        <v>-1767.5156358873376</v>
      </c>
    </row>
    <row r="73" spans="2:27">
      <c r="B73" s="6">
        <f t="shared" si="20"/>
        <v>62</v>
      </c>
      <c r="C73" s="2">
        <f t="shared" si="0"/>
        <v>1.0821041362364843</v>
      </c>
      <c r="D73" s="2">
        <f t="shared" si="1"/>
        <v>171.87629875887805</v>
      </c>
      <c r="E73" s="2">
        <f t="shared" si="2"/>
        <v>2.9752742618664563</v>
      </c>
      <c r="F73" s="2">
        <f t="shared" si="3"/>
        <v>-0.93452694648326096</v>
      </c>
      <c r="G73" s="2">
        <f t="shared" si="4"/>
        <v>-277.33383891698901</v>
      </c>
      <c r="H73" s="2">
        <f t="shared" si="5"/>
        <v>-277.33383891698895</v>
      </c>
      <c r="I73" s="2">
        <f t="shared" si="6"/>
        <v>147.46101787104834</v>
      </c>
      <c r="J73" s="2">
        <f t="shared" si="7"/>
        <v>314.10000000000002</v>
      </c>
      <c r="K73" s="2">
        <f t="shared" si="8"/>
        <v>24.754149535775962</v>
      </c>
      <c r="L73" s="2">
        <f t="shared" si="9"/>
        <v>147.46101787104831</v>
      </c>
      <c r="M73" s="2">
        <f t="shared" si="10"/>
        <v>149.52431143732176</v>
      </c>
      <c r="N73" s="2">
        <f t="shared" si="11"/>
        <v>17.755018700655455</v>
      </c>
      <c r="O73" s="2">
        <f t="shared" si="12"/>
        <v>-1708.2115796519884</v>
      </c>
      <c r="P73" s="2">
        <f t="shared" si="13"/>
        <v>-1543.9168571098762</v>
      </c>
      <c r="Q73" s="2">
        <f t="shared" si="14"/>
        <v>-2903.6852934608746</v>
      </c>
      <c r="R73" s="2">
        <f t="shared" si="15"/>
        <v>3288.6270000000004</v>
      </c>
      <c r="S73" s="2">
        <f t="shared" si="16"/>
        <v>-332.49623593092474</v>
      </c>
      <c r="T73" s="2">
        <f t="shared" si="17"/>
        <v>-2824.7360271410998</v>
      </c>
      <c r="U73" s="2">
        <f t="shared" si="18"/>
        <v>2844.2375726962609</v>
      </c>
      <c r="V73" s="2">
        <f t="shared" si="19"/>
        <v>-1708.2115796519884</v>
      </c>
    </row>
    <row r="74" spans="2:27">
      <c r="B74" s="6">
        <f t="shared" si="20"/>
        <v>63</v>
      </c>
      <c r="C74" s="2">
        <f t="shared" si="0"/>
        <v>1.0995574287564276</v>
      </c>
      <c r="D74" s="2">
        <f t="shared" si="1"/>
        <v>171.37109101302619</v>
      </c>
      <c r="E74" s="2">
        <f t="shared" si="2"/>
        <v>2.9737418717446569</v>
      </c>
      <c r="F74" s="2">
        <f t="shared" si="3"/>
        <v>-0.90394403881049923</v>
      </c>
      <c r="G74" s="2">
        <f t="shared" si="4"/>
        <v>-279.86514924756642</v>
      </c>
      <c r="H74" s="2">
        <f t="shared" si="5"/>
        <v>-279.86514924756636</v>
      </c>
      <c r="I74" s="2">
        <f t="shared" si="6"/>
        <v>142.59841596819166</v>
      </c>
      <c r="J74" s="2">
        <f t="shared" si="7"/>
        <v>314.10000000000002</v>
      </c>
      <c r="K74" s="2">
        <f t="shared" si="8"/>
        <v>24.162601082440158</v>
      </c>
      <c r="L74" s="2">
        <f t="shared" si="9"/>
        <v>142.59841596819166</v>
      </c>
      <c r="M74" s="2">
        <f t="shared" si="10"/>
        <v>144.63104620967988</v>
      </c>
      <c r="N74" s="2">
        <f t="shared" si="11"/>
        <v>17.921705395547022</v>
      </c>
      <c r="O74" s="2">
        <f t="shared" si="12"/>
        <v>-1648.6365989708847</v>
      </c>
      <c r="P74" s="2">
        <f t="shared" si="13"/>
        <v>-1493.005415186967</v>
      </c>
      <c r="Q74" s="2">
        <f t="shared" si="14"/>
        <v>-2930.1881126220196</v>
      </c>
      <c r="R74" s="2">
        <f t="shared" si="15"/>
        <v>3288.627</v>
      </c>
      <c r="S74" s="2">
        <f t="shared" si="16"/>
        <v>-350.14970490216172</v>
      </c>
      <c r="T74" s="2">
        <f t="shared" si="17"/>
        <v>-2849.0153259982794</v>
      </c>
      <c r="U74" s="2">
        <f t="shared" si="18"/>
        <v>2870.4517316297365</v>
      </c>
      <c r="V74" s="2">
        <f t="shared" si="19"/>
        <v>-1648.6365989708847</v>
      </c>
    </row>
    <row r="75" spans="2:27">
      <c r="B75" s="6">
        <f t="shared" si="20"/>
        <v>64</v>
      </c>
      <c r="C75" s="2">
        <f t="shared" si="0"/>
        <v>1.1170107212763709</v>
      </c>
      <c r="D75" s="2">
        <f t="shared" si="1"/>
        <v>170.86274569498929</v>
      </c>
      <c r="E75" s="2">
        <f t="shared" si="2"/>
        <v>2.9722607114817481</v>
      </c>
      <c r="F75" s="2">
        <f t="shared" si="3"/>
        <v>-0.87306429805038765</v>
      </c>
      <c r="G75" s="2">
        <f t="shared" si="4"/>
        <v>-282.31120994256844</v>
      </c>
      <c r="H75" s="2">
        <f t="shared" si="5"/>
        <v>-282.31120994256838</v>
      </c>
      <c r="I75" s="2">
        <f t="shared" si="6"/>
        <v>137.69237720644924</v>
      </c>
      <c r="J75" s="2">
        <f t="shared" si="7"/>
        <v>314.10000000000002</v>
      </c>
      <c r="K75" s="2">
        <f t="shared" si="8"/>
        <v>23.54114979372153</v>
      </c>
      <c r="L75" s="2">
        <f t="shared" si="9"/>
        <v>137.69237720644924</v>
      </c>
      <c r="M75" s="2">
        <f t="shared" si="10"/>
        <v>139.69028768806203</v>
      </c>
      <c r="N75" s="2">
        <f t="shared" si="11"/>
        <v>18.082901812805435</v>
      </c>
      <c r="O75" s="2">
        <f t="shared" si="12"/>
        <v>-1588.8173093931364</v>
      </c>
      <c r="P75" s="2">
        <f t="shared" si="13"/>
        <v>-1441.6391893515236</v>
      </c>
      <c r="Q75" s="2">
        <f t="shared" si="14"/>
        <v>-2955.7983680986913</v>
      </c>
      <c r="R75" s="2">
        <f t="shared" si="15"/>
        <v>3288.6270000000004</v>
      </c>
      <c r="S75" s="2">
        <f t="shared" si="16"/>
        <v>-367.36983602222102</v>
      </c>
      <c r="T75" s="2">
        <f t="shared" si="17"/>
        <v>-2872.4365191401757</v>
      </c>
      <c r="U75" s="2">
        <f t="shared" si="18"/>
        <v>2895.8335851545617</v>
      </c>
      <c r="V75" s="2">
        <f t="shared" si="19"/>
        <v>-1588.8173093931364</v>
      </c>
    </row>
    <row r="76" spans="2:27">
      <c r="B76" s="6">
        <f t="shared" si="20"/>
        <v>65</v>
      </c>
      <c r="C76" s="2">
        <f t="shared" ref="C76:C139" si="21">B76*PI()/180</f>
        <v>1.1344640137963142</v>
      </c>
      <c r="D76" s="2">
        <f t="shared" ref="D76:D139" si="22">$D$3*COS(C76)-$D$4*COS(E76)</f>
        <v>170.3514547691706</v>
      </c>
      <c r="E76" s="2">
        <f t="shared" ref="E76:E139" si="23">ASIN(-$D$3*SIN(C76)/$D$4)+PI()</f>
        <v>2.9708312679248934</v>
      </c>
      <c r="F76" s="2">
        <f t="shared" ref="F76:F139" si="24">($D$3*COS(C76)*$H$4)/($D$4*COS(E76))</f>
        <v>-0.84189730885518332</v>
      </c>
      <c r="G76" s="2">
        <f t="shared" ref="G76:G139" si="25">(-$D$3*$H$4*SIN(C76))+($D$4*$F$11*SIN($E$11))</f>
        <v>-284.67127590821184</v>
      </c>
      <c r="H76" s="2">
        <f t="shared" ref="H76:H139" si="26" xml:space="preserve"> $D$3*$H$4*(-SIN(C76))</f>
        <v>-284.67127590821178</v>
      </c>
      <c r="I76" s="2">
        <f t="shared" ref="I76:I139" si="27">$D$3*$H$4*(COS(C76))</f>
        <v>132.7443960127537</v>
      </c>
      <c r="J76" s="2">
        <f t="shared" ref="J76:J139" si="28">SQRT(H76^2+I76^2)</f>
        <v>314.10000000000002</v>
      </c>
      <c r="K76" s="2">
        <f t="shared" ref="K76:K139" si="29">$D$4*F76*(-SIN(E76))</f>
        <v>22.890542607019611</v>
      </c>
      <c r="L76" s="2">
        <f t="shared" ref="L76:L139" si="30">$D$4*F76*(COS(E76))</f>
        <v>132.7443960127537</v>
      </c>
      <c r="M76" s="2">
        <f t="shared" ref="M76:M139" si="31">SQRT(K76^2+L76^2)</f>
        <v>134.70356941682934</v>
      </c>
      <c r="N76" s="2">
        <f t="shared" ref="N76:N139" si="32">(($D$3*$H$5*COS(C76))-($D$3*SIN(C76)*$H$4^2)+($D$4*SIN(E76)*$F$11^2))/($D$4*COS(E76))</f>
        <v>18.238547265458237</v>
      </c>
      <c r="O76" s="2">
        <f t="shared" ref="O76:O139" si="33">-($D$3*SIN(C76))-($D$3*COS(C76)*$H$4^2)+($D$4*$N$11*SIN(E76))+($D$4*COS(E76)*F76^2)</f>
        <v>-1528.7802096333751</v>
      </c>
      <c r="P76" s="2">
        <f t="shared" ref="P76:P139" si="34">(-$D$3*$H$5*SIN(C76))-($D$3*COS(C76)*$H$4^2)</f>
        <v>-1389.8338262535315</v>
      </c>
      <c r="Q76" s="2">
        <f t="shared" ref="Q76:Q139" si="35">($D$3*$H$5*COS(C76))-($D$3*SIN(C76)*$H$4^2)</f>
        <v>-2980.5082587589777</v>
      </c>
      <c r="R76" s="2">
        <f t="shared" ref="R76:R139" si="36">SQRT(P76^2+Q76^2)</f>
        <v>3288.6270000000009</v>
      </c>
      <c r="S76" s="2">
        <f t="shared" ref="S76:S139" si="37">(-$D$4*N76*SIN(E76))-($D$4*COS(E76)*F76^2)</f>
        <v>-384.13497255888086</v>
      </c>
      <c r="T76" s="2">
        <f t="shared" ref="T76:T139" si="38">($D$4*N76*COS(E76))-($D$4*SIN(E76)*F76^2)</f>
        <v>-2894.996251506067</v>
      </c>
      <c r="U76" s="2">
        <f t="shared" ref="U76:U139" si="39">SQRT(S76^2+T76^2)</f>
        <v>2920.3703486676122</v>
      </c>
      <c r="V76" s="2">
        <f t="shared" ref="V76:V139" si="40">O76</f>
        <v>-1528.7802096333751</v>
      </c>
    </row>
    <row r="77" spans="2:27">
      <c r="B77" s="6">
        <f t="shared" ref="B77:B140" si="41">B76+1</f>
        <v>66</v>
      </c>
      <c r="C77" s="2">
        <f t="shared" si="21"/>
        <v>1.1519173063162575</v>
      </c>
      <c r="D77" s="2">
        <f t="shared" si="22"/>
        <v>169.83741014342345</v>
      </c>
      <c r="E77" s="2">
        <f t="shared" si="23"/>
        <v>2.9694540118204138</v>
      </c>
      <c r="F77" s="2">
        <f t="shared" si="24"/>
        <v>-0.81045280337439873</v>
      </c>
      <c r="G77" s="2">
        <f t="shared" si="25"/>
        <v>-286.94462824554103</v>
      </c>
      <c r="H77" s="2">
        <f t="shared" si="26"/>
        <v>-286.94462824554097</v>
      </c>
      <c r="I77" s="2">
        <f t="shared" si="27"/>
        <v>127.75597959010885</v>
      </c>
      <c r="J77" s="2">
        <f t="shared" si="28"/>
        <v>314.10000000000002</v>
      </c>
      <c r="K77" s="2">
        <f t="shared" si="29"/>
        <v>22.211564314691838</v>
      </c>
      <c r="L77" s="2">
        <f t="shared" si="30"/>
        <v>127.75597959010885</v>
      </c>
      <c r="M77" s="2">
        <f t="shared" si="31"/>
        <v>129.6724485399038</v>
      </c>
      <c r="N77" s="2">
        <f t="shared" si="32"/>
        <v>18.388582859900062</v>
      </c>
      <c r="O77" s="2">
        <f t="shared" si="33"/>
        <v>-1468.5516618443639</v>
      </c>
      <c r="P77" s="2">
        <f t="shared" si="34"/>
        <v>-1337.6051063084399</v>
      </c>
      <c r="Q77" s="2">
        <f t="shared" si="35"/>
        <v>-3004.3102577308141</v>
      </c>
      <c r="R77" s="2">
        <f t="shared" si="36"/>
        <v>3288.6270000000004</v>
      </c>
      <c r="S77" s="2">
        <f t="shared" si="37"/>
        <v>-400.42399851774292</v>
      </c>
      <c r="T77" s="2">
        <f t="shared" si="38"/>
        <v>-2916.6913997986376</v>
      </c>
      <c r="U77" s="2">
        <f t="shared" si="39"/>
        <v>2944.0496089991884</v>
      </c>
      <c r="V77" s="2">
        <f t="shared" si="40"/>
        <v>-1468.5516618443639</v>
      </c>
    </row>
    <row r="78" spans="2:27">
      <c r="B78" s="6">
        <f t="shared" si="41"/>
        <v>67</v>
      </c>
      <c r="C78" s="2">
        <f t="shared" si="21"/>
        <v>1.1693705988362006</v>
      </c>
      <c r="D78" s="2">
        <f t="shared" si="22"/>
        <v>169.32080356285044</v>
      </c>
      <c r="E78" s="2">
        <f t="shared" si="23"/>
        <v>2.9681293975707961</v>
      </c>
      <c r="F78" s="2">
        <f t="shared" si="24"/>
        <v>-0.77874065775813683</v>
      </c>
      <c r="G78" s="2">
        <f t="shared" si="25"/>
        <v>-289.13057446941156</v>
      </c>
      <c r="H78" s="2">
        <f t="shared" si="26"/>
        <v>-289.1305744694115</v>
      </c>
      <c r="I78" s="2">
        <f t="shared" si="27"/>
        <v>122.72864745848095</v>
      </c>
      <c r="J78" s="2">
        <f t="shared" si="28"/>
        <v>314.10000000000002</v>
      </c>
      <c r="K78" s="2">
        <f t="shared" si="29"/>
        <v>21.505036651413327</v>
      </c>
      <c r="L78" s="2">
        <f t="shared" si="30"/>
        <v>122.72864745848095</v>
      </c>
      <c r="M78" s="2">
        <f t="shared" si="31"/>
        <v>124.59850524130188</v>
      </c>
      <c r="N78" s="2">
        <f t="shared" si="32"/>
        <v>18.532951546795243</v>
      </c>
      <c r="O78" s="2">
        <f t="shared" si="33"/>
        <v>-1408.1578721414528</v>
      </c>
      <c r="P78" s="2">
        <f t="shared" si="34"/>
        <v>-1284.9689388902957</v>
      </c>
      <c r="Q78" s="2">
        <f t="shared" si="35"/>
        <v>-3027.197114694739</v>
      </c>
      <c r="R78" s="2">
        <f t="shared" si="36"/>
        <v>3288.6270000000009</v>
      </c>
      <c r="S78" s="2">
        <f t="shared" si="37"/>
        <v>-416.21636778113412</v>
      </c>
      <c r="T78" s="2">
        <f t="shared" si="38"/>
        <v>-2937.5190625182872</v>
      </c>
      <c r="U78" s="2">
        <f t="shared" si="39"/>
        <v>2966.8593339535391</v>
      </c>
      <c r="V78" s="2">
        <f t="shared" si="40"/>
        <v>-1408.1578721414528</v>
      </c>
      <c r="X78" s="1" t="s">
        <v>17</v>
      </c>
      <c r="Y78" s="1" t="s">
        <v>36</v>
      </c>
      <c r="Z78" s="1" t="s">
        <v>37</v>
      </c>
      <c r="AA78" s="11" t="s">
        <v>38</v>
      </c>
    </row>
    <row r="79" spans="2:27">
      <c r="B79" s="6">
        <f t="shared" si="41"/>
        <v>68</v>
      </c>
      <c r="C79" s="2">
        <f t="shared" si="21"/>
        <v>1.1868238913561442</v>
      </c>
      <c r="D79" s="2">
        <f t="shared" si="22"/>
        <v>168.80182650481339</v>
      </c>
      <c r="E79" s="2">
        <f t="shared" si="23"/>
        <v>2.9668578629977143</v>
      </c>
      <c r="F79" s="2">
        <f t="shared" si="24"/>
        <v>-0.74677088844040751</v>
      </c>
      <c r="G79" s="2">
        <f t="shared" si="25"/>
        <v>-291.228448719428</v>
      </c>
      <c r="H79" s="2">
        <f t="shared" si="26"/>
        <v>-291.22844871942794</v>
      </c>
      <c r="I79" s="2">
        <f t="shared" si="27"/>
        <v>117.66393099193796</v>
      </c>
      <c r="J79" s="2">
        <f t="shared" si="28"/>
        <v>314.10000000000002</v>
      </c>
      <c r="K79" s="2">
        <f t="shared" si="29"/>
        <v>20.771817324673261</v>
      </c>
      <c r="L79" s="2">
        <f t="shared" si="30"/>
        <v>117.66393099193796</v>
      </c>
      <c r="M79" s="2">
        <f t="shared" si="31"/>
        <v>119.48334215046519</v>
      </c>
      <c r="N79" s="2">
        <f t="shared" si="32"/>
        <v>18.671598171153519</v>
      </c>
      <c r="O79" s="2">
        <f t="shared" si="33"/>
        <v>-1347.6248714068345</v>
      </c>
      <c r="P79" s="2">
        <f t="shared" si="34"/>
        <v>-1231.9413574855905</v>
      </c>
      <c r="Q79" s="2">
        <f t="shared" si="35"/>
        <v>-3049.161858092411</v>
      </c>
      <c r="R79" s="2">
        <f t="shared" si="36"/>
        <v>3288.6270000000009</v>
      </c>
      <c r="S79" s="2">
        <f t="shared" si="37"/>
        <v>-431.49213261332898</v>
      </c>
      <c r="T79" s="2">
        <f t="shared" si="38"/>
        <v>-2957.4765499969171</v>
      </c>
      <c r="U79" s="2">
        <f t="shared" si="39"/>
        <v>2988.787882116907</v>
      </c>
      <c r="V79" s="2">
        <f t="shared" si="40"/>
        <v>-1347.6248714068345</v>
      </c>
      <c r="X79" s="5">
        <v>0</v>
      </c>
      <c r="Y79" s="5">
        <f>ASIN(-$D$3*SIN(X79)/$D$4)+PI()</f>
        <v>3.1415926535897931</v>
      </c>
      <c r="Z79" s="5">
        <f xml:space="preserve"> 180*2*PI()/360</f>
        <v>3.1415926535897931</v>
      </c>
      <c r="AA79" s="5">
        <f>(Z79-Y79)*100/Y79</f>
        <v>0</v>
      </c>
    </row>
    <row r="80" spans="2:27">
      <c r="B80" s="6">
        <f t="shared" si="41"/>
        <v>69</v>
      </c>
      <c r="C80" s="2">
        <f t="shared" si="21"/>
        <v>1.2042771838760873</v>
      </c>
      <c r="D80" s="2">
        <f t="shared" si="22"/>
        <v>168.28067007526096</v>
      </c>
      <c r="E80" s="2">
        <f t="shared" si="23"/>
        <v>2.9656398291114288</v>
      </c>
      <c r="F80" s="2">
        <f t="shared" si="24"/>
        <v>-0.71455364820461509</v>
      </c>
      <c r="G80" s="2">
        <f t="shared" si="25"/>
        <v>-293.23761196277115</v>
      </c>
      <c r="H80" s="2">
        <f t="shared" si="26"/>
        <v>-293.2376119627711</v>
      </c>
      <c r="I80" s="2">
        <f t="shared" si="27"/>
        <v>112.56337295217885</v>
      </c>
      <c r="J80" s="2">
        <f t="shared" si="28"/>
        <v>314.10000000000002</v>
      </c>
      <c r="K80" s="2">
        <f t="shared" si="29"/>
        <v>20.012798989379906</v>
      </c>
      <c r="L80" s="2">
        <f t="shared" si="30"/>
        <v>112.56337295217884</v>
      </c>
      <c r="M80" s="2">
        <f t="shared" si="31"/>
        <v>114.32858371273839</v>
      </c>
      <c r="N80" s="2">
        <f t="shared" si="32"/>
        <v>18.804469521461947</v>
      </c>
      <c r="O80" s="2">
        <f t="shared" si="33"/>
        <v>-1286.978496401425</v>
      </c>
      <c r="P80" s="2">
        <f t="shared" si="34"/>
        <v>-1178.5385148093128</v>
      </c>
      <c r="Q80" s="2">
        <f t="shared" si="35"/>
        <v>-3070.1977972502136</v>
      </c>
      <c r="R80" s="2">
        <f t="shared" si="36"/>
        <v>3288.6270000000009</v>
      </c>
      <c r="S80" s="2">
        <f t="shared" si="37"/>
        <v>-446.23197147980687</v>
      </c>
      <c r="T80" s="2">
        <f t="shared" si="38"/>
        <v>-2976.5613744692823</v>
      </c>
      <c r="U80" s="2">
        <f t="shared" si="39"/>
        <v>3009.8240128541102</v>
      </c>
      <c r="V80" s="2">
        <f t="shared" si="40"/>
        <v>-1286.978496401425</v>
      </c>
      <c r="X80" s="5">
        <f>(X79)+(30*PI()/180)</f>
        <v>0.52359877559829882</v>
      </c>
      <c r="Y80" s="5">
        <f>ASIN(-$D$3*SIN(X80)/$D$4)+PI()</f>
        <v>3.0477047784822768</v>
      </c>
      <c r="Z80" s="5">
        <f xml:space="preserve"> 170*2*PI()/360</f>
        <v>2.9670597283903604</v>
      </c>
      <c r="AA80" s="5">
        <f>ABS((Z80-Y80)/Y80)</f>
        <v>2.6460912704306224E-2</v>
      </c>
    </row>
    <row r="81" spans="2:27">
      <c r="B81" s="6">
        <f t="shared" si="41"/>
        <v>70</v>
      </c>
      <c r="C81" s="2">
        <f t="shared" si="21"/>
        <v>1.2217304763960306</v>
      </c>
      <c r="D81" s="2">
        <f t="shared" si="22"/>
        <v>167.75752490648051</v>
      </c>
      <c r="E81" s="2">
        <f t="shared" si="23"/>
        <v>2.9644756998869228</v>
      </c>
      <c r="F81" s="2">
        <f t="shared" si="24"/>
        <v>-0.68209922203402995</v>
      </c>
      <c r="G81" s="2">
        <f t="shared" si="25"/>
        <v>-295.15745218885388</v>
      </c>
      <c r="H81" s="2">
        <f t="shared" si="26"/>
        <v>-295.15745218885382</v>
      </c>
      <c r="I81" s="2">
        <f t="shared" si="27"/>
        <v>107.42852701859259</v>
      </c>
      <c r="J81" s="2">
        <f t="shared" si="28"/>
        <v>314.10000000000002</v>
      </c>
      <c r="K81" s="2">
        <f t="shared" si="29"/>
        <v>19.228908167675623</v>
      </c>
      <c r="L81" s="2">
        <f t="shared" si="30"/>
        <v>107.42852701859259</v>
      </c>
      <c r="M81" s="2">
        <f t="shared" si="31"/>
        <v>109.1358755254448</v>
      </c>
      <c r="N81" s="2">
        <f t="shared" si="32"/>
        <v>18.931514377756123</v>
      </c>
      <c r="O81" s="2">
        <f t="shared" si="33"/>
        <v>-1226.2443712118857</v>
      </c>
      <c r="P81" s="2">
        <f t="shared" si="34"/>
        <v>-1124.7766778846647</v>
      </c>
      <c r="Q81" s="2">
        <f t="shared" si="35"/>
        <v>-3090.2985244172996</v>
      </c>
      <c r="R81" s="2">
        <f t="shared" si="36"/>
        <v>3288.6270000000004</v>
      </c>
      <c r="S81" s="2">
        <f t="shared" si="37"/>
        <v>-460.41721612874937</v>
      </c>
      <c r="T81" s="2">
        <f t="shared" si="38"/>
        <v>-2994.7712402199891</v>
      </c>
      <c r="U81" s="2">
        <f t="shared" si="39"/>
        <v>3029.9568964189107</v>
      </c>
      <c r="V81" s="2">
        <f t="shared" si="40"/>
        <v>-1226.2443712118857</v>
      </c>
      <c r="X81" s="5">
        <f t="shared" ref="X81:X91" si="42">(X80)+(30*PI()/180)</f>
        <v>1.0471975511965976</v>
      </c>
      <c r="Y81" s="5">
        <f t="shared" ref="Y80:Y91" si="43">ASIN(-$D$3*SIN(X81)/$D$4)+PI()</f>
        <v>2.9784907052909499</v>
      </c>
      <c r="Z81" s="5">
        <f>165*2*PI()/360</f>
        <v>2.8797932657906435</v>
      </c>
      <c r="AA81" s="5">
        <f t="shared" ref="AA81:AA91" si="44">ABS((Z81-Y81)/Y81)</f>
        <v>3.3136729057096477E-2</v>
      </c>
    </row>
    <row r="82" spans="2:27">
      <c r="B82" s="6">
        <f t="shared" si="41"/>
        <v>71</v>
      </c>
      <c r="C82" s="2">
        <f t="shared" si="21"/>
        <v>1.2391837689159739</v>
      </c>
      <c r="D82" s="2">
        <f t="shared" si="22"/>
        <v>167.2325810563776</v>
      </c>
      <c r="E82" s="2">
        <f t="shared" si="23"/>
        <v>2.9633658620471337</v>
      </c>
      <c r="F82" s="2">
        <f t="shared" si="24"/>
        <v>-0.64941802275075633</v>
      </c>
      <c r="G82" s="2">
        <f t="shared" si="25"/>
        <v>-296.98738459574548</v>
      </c>
      <c r="H82" s="2">
        <f t="shared" si="26"/>
        <v>-296.98738459574543</v>
      </c>
      <c r="I82" s="2">
        <f t="shared" si="27"/>
        <v>102.26095731499295</v>
      </c>
      <c r="J82" s="2">
        <f t="shared" si="28"/>
        <v>314.10000000000002</v>
      </c>
      <c r="K82" s="2">
        <f t="shared" si="29"/>
        <v>18.421104115194602</v>
      </c>
      <c r="L82" s="2">
        <f t="shared" si="30"/>
        <v>102.26095731499294</v>
      </c>
      <c r="M82" s="2">
        <f t="shared" si="31"/>
        <v>103.90688364012101</v>
      </c>
      <c r="N82" s="2">
        <f t="shared" si="32"/>
        <v>19.05268355851527</v>
      </c>
      <c r="O82" s="2">
        <f t="shared" si="33"/>
        <v>-1165.4478890600578</v>
      </c>
      <c r="P82" s="2">
        <f t="shared" si="34"/>
        <v>-1070.6722230879761</v>
      </c>
      <c r="Q82" s="2">
        <f t="shared" si="35"/>
        <v>-3109.4579167174547</v>
      </c>
      <c r="R82" s="2">
        <f t="shared" si="36"/>
        <v>3288.627</v>
      </c>
      <c r="S82" s="2">
        <f t="shared" si="37"/>
        <v>-474.02987788365442</v>
      </c>
      <c r="T82" s="2">
        <f t="shared" si="38"/>
        <v>-3012.1040338442322</v>
      </c>
      <c r="U82" s="2">
        <f t="shared" si="39"/>
        <v>3049.1761241074755</v>
      </c>
      <c r="V82" s="2">
        <f t="shared" si="40"/>
        <v>-1165.4478890600578</v>
      </c>
      <c r="X82" s="5">
        <f t="shared" si="42"/>
        <v>1.5707963267948966</v>
      </c>
      <c r="Y82" s="5">
        <f t="shared" si="43"/>
        <v>2.9529762674143889</v>
      </c>
      <c r="Z82" s="5">
        <f xml:space="preserve"> 160*2*PI()/360</f>
        <v>2.7925268031909272</v>
      </c>
      <c r="AA82" s="5">
        <f t="shared" si="44"/>
        <v>5.4334830250413926E-2</v>
      </c>
    </row>
    <row r="83" spans="2:27">
      <c r="B83" s="6">
        <f t="shared" si="41"/>
        <v>72</v>
      </c>
      <c r="C83" s="2">
        <f t="shared" si="21"/>
        <v>1.2566370614359172</v>
      </c>
      <c r="D83" s="2">
        <f t="shared" si="22"/>
        <v>166.70602790938503</v>
      </c>
      <c r="E83" s="2">
        <f t="shared" si="23"/>
        <v>2.9623106848536267</v>
      </c>
      <c r="F83" s="2">
        <f t="shared" si="24"/>
        <v>-0.61652058644732366</v>
      </c>
      <c r="G83" s="2">
        <f t="shared" si="25"/>
        <v>-298.72685176830782</v>
      </c>
      <c r="H83" s="2">
        <f t="shared" si="26"/>
        <v>-298.72685176830777</v>
      </c>
      <c r="I83" s="2">
        <f t="shared" si="27"/>
        <v>97.062237933171005</v>
      </c>
      <c r="J83" s="2">
        <f t="shared" si="28"/>
        <v>314.10000000000002</v>
      </c>
      <c r="K83" s="2">
        <f t="shared" si="29"/>
        <v>17.590377635125115</v>
      </c>
      <c r="L83" s="2">
        <f t="shared" si="30"/>
        <v>97.062237933170991</v>
      </c>
      <c r="M83" s="2">
        <f t="shared" si="31"/>
        <v>98.643293831571782</v>
      </c>
      <c r="N83" s="2">
        <f t="shared" si="32"/>
        <v>19.167929966266598</v>
      </c>
      <c r="O83" s="2">
        <f t="shared" si="33"/>
        <v>-1104.6141945016034</v>
      </c>
      <c r="P83" s="2">
        <f t="shared" si="34"/>
        <v>-1016.2416311603005</v>
      </c>
      <c r="Q83" s="2">
        <f t="shared" si="35"/>
        <v>-3127.6701380141826</v>
      </c>
      <c r="R83" s="2">
        <f t="shared" si="36"/>
        <v>3288.6270000000009</v>
      </c>
      <c r="S83" s="2">
        <f t="shared" si="37"/>
        <v>-487.05267309676196</v>
      </c>
      <c r="T83" s="2">
        <f t="shared" si="38"/>
        <v>-3028.5578146600583</v>
      </c>
      <c r="U83" s="2">
        <f t="shared" si="39"/>
        <v>3067.4717183878338</v>
      </c>
      <c r="V83" s="2">
        <f t="shared" si="40"/>
        <v>-1104.6141945016034</v>
      </c>
      <c r="X83" s="5">
        <f t="shared" si="42"/>
        <v>2.0943951023931953</v>
      </c>
      <c r="Y83" s="5">
        <f t="shared" si="43"/>
        <v>2.9784907052909499</v>
      </c>
      <c r="Z83" s="5">
        <f>Z81</f>
        <v>2.8797932657906435</v>
      </c>
      <c r="AA83" s="5">
        <f t="shared" si="44"/>
        <v>3.3136729057096477E-2</v>
      </c>
    </row>
    <row r="84" spans="2:27">
      <c r="B84" s="6">
        <f t="shared" si="41"/>
        <v>73</v>
      </c>
      <c r="C84" s="2">
        <f t="shared" si="21"/>
        <v>1.2740903539558606</v>
      </c>
      <c r="D84" s="2">
        <f t="shared" si="22"/>
        <v>166.17805407910168</v>
      </c>
      <c r="E84" s="2">
        <f t="shared" si="23"/>
        <v>2.9613105199050556</v>
      </c>
      <c r="F84" s="2">
        <f t="shared" si="24"/>
        <v>-0.58341756771570663</v>
      </c>
      <c r="G84" s="2">
        <f t="shared" si="25"/>
        <v>-300.37532384798953</v>
      </c>
      <c r="H84" s="2">
        <f t="shared" si="26"/>
        <v>-300.37532384798948</v>
      </c>
      <c r="I84" s="2">
        <f t="shared" si="27"/>
        <v>91.833952453411626</v>
      </c>
      <c r="J84" s="2">
        <f t="shared" si="28"/>
        <v>314.10000000000002</v>
      </c>
      <c r="K84" s="2">
        <f t="shared" si="29"/>
        <v>16.737749841567506</v>
      </c>
      <c r="L84" s="2">
        <f t="shared" si="30"/>
        <v>91.833952453411655</v>
      </c>
      <c r="M84" s="2">
        <f t="shared" si="31"/>
        <v>93.346810834513064</v>
      </c>
      <c r="N84" s="2">
        <f t="shared" si="32"/>
        <v>19.277208631786451</v>
      </c>
      <c r="O84" s="2">
        <f t="shared" si="33"/>
        <v>-1043.7681660402002</v>
      </c>
      <c r="P84" s="2">
        <f t="shared" si="34"/>
        <v>-961.50148218721995</v>
      </c>
      <c r="Q84" s="2">
        <f t="shared" si="35"/>
        <v>-3144.92964068845</v>
      </c>
      <c r="R84" s="2">
        <f t="shared" si="36"/>
        <v>3288.6270000000009</v>
      </c>
      <c r="S84" s="2">
        <f t="shared" si="37"/>
        <v>-499.46904771398289</v>
      </c>
      <c r="T84" s="2">
        <f t="shared" si="38"/>
        <v>-3044.1308053095977</v>
      </c>
      <c r="U84" s="2">
        <f t="shared" si="39"/>
        <v>3084.8341429417515</v>
      </c>
      <c r="V84" s="2">
        <f t="shared" si="40"/>
        <v>-1043.7681660402002</v>
      </c>
      <c r="X84" s="5">
        <f t="shared" si="42"/>
        <v>2.617993877991494</v>
      </c>
      <c r="Y84" s="5">
        <f t="shared" si="43"/>
        <v>3.0477047784822764</v>
      </c>
      <c r="Z84" s="5">
        <f xml:space="preserve"> 170*2*PI()/360</f>
        <v>2.9670597283903604</v>
      </c>
      <c r="AA84" s="5">
        <f t="shared" si="44"/>
        <v>2.6460912704306085E-2</v>
      </c>
    </row>
    <row r="85" spans="2:27">
      <c r="B85" s="6">
        <f t="shared" si="41"/>
        <v>74</v>
      </c>
      <c r="C85" s="2">
        <f t="shared" si="21"/>
        <v>1.2915436464758039</v>
      </c>
      <c r="D85" s="2">
        <f t="shared" si="22"/>
        <v>165.64884731275777</v>
      </c>
      <c r="E85" s="2">
        <f t="shared" si="23"/>
        <v>2.9603657009437385</v>
      </c>
      <c r="F85" s="2">
        <f t="shared" si="24"/>
        <v>-0.55011973467920972</v>
      </c>
      <c r="G85" s="2">
        <f t="shared" si="25"/>
        <v>-301.93229869422606</v>
      </c>
      <c r="H85" s="2">
        <f t="shared" si="26"/>
        <v>-301.93229869422601</v>
      </c>
      <c r="I85" s="2">
        <f t="shared" si="27"/>
        <v>86.577693462119441</v>
      </c>
      <c r="J85" s="2">
        <f t="shared" si="28"/>
        <v>314.10000000000002</v>
      </c>
      <c r="K85" s="2">
        <f t="shared" si="29"/>
        <v>15.864270873806273</v>
      </c>
      <c r="L85" s="2">
        <f t="shared" si="30"/>
        <v>86.577693462119427</v>
      </c>
      <c r="M85" s="2">
        <f t="shared" si="31"/>
        <v>88.019157548673547</v>
      </c>
      <c r="N85" s="2">
        <f t="shared" si="32"/>
        <v>19.380476756787623</v>
      </c>
      <c r="O85" s="2">
        <f t="shared" si="33"/>
        <v>-982.93439918305921</v>
      </c>
      <c r="P85" s="2">
        <f t="shared" si="34"/>
        <v>-906.46845054839059</v>
      </c>
      <c r="Q85" s="2">
        <f t="shared" si="35"/>
        <v>-3161.2311673285462</v>
      </c>
      <c r="R85" s="2">
        <f t="shared" si="36"/>
        <v>3288.6270000000004</v>
      </c>
      <c r="S85" s="2">
        <f t="shared" si="37"/>
        <v>-511.26320090316688</v>
      </c>
      <c r="T85" s="2">
        <f t="shared" si="38"/>
        <v>-3058.8213825861289</v>
      </c>
      <c r="U85" s="2">
        <f t="shared" si="39"/>
        <v>3101.2543125586894</v>
      </c>
      <c r="V85" s="2">
        <f t="shared" si="40"/>
        <v>-982.93439918305921</v>
      </c>
      <c r="X85" s="5">
        <f t="shared" si="42"/>
        <v>3.1415926535897927</v>
      </c>
      <c r="Y85" s="5">
        <f t="shared" si="43"/>
        <v>3.1415926535897931</v>
      </c>
      <c r="Z85" s="5">
        <f xml:space="preserve"> 180*2*PI()/360</f>
        <v>3.1415926535897931</v>
      </c>
      <c r="AA85" s="5">
        <f t="shared" si="44"/>
        <v>0</v>
      </c>
    </row>
    <row r="86" spans="2:27">
      <c r="B86" s="6">
        <f t="shared" si="41"/>
        <v>75</v>
      </c>
      <c r="C86" s="2">
        <f t="shared" si="21"/>
        <v>1.3089969389957472</v>
      </c>
      <c r="D86" s="2">
        <f t="shared" si="22"/>
        <v>165.11859439760093</v>
      </c>
      <c r="E86" s="2">
        <f t="shared" si="23"/>
        <v>2.9594765436706796</v>
      </c>
      <c r="F86" s="2">
        <f t="shared" si="24"/>
        <v>-0.5166379638333003</v>
      </c>
      <c r="G86" s="2">
        <f t="shared" si="25"/>
        <v>-303.39730203739646</v>
      </c>
      <c r="H86" s="2">
        <f t="shared" si="26"/>
        <v>-303.3973020373964</v>
      </c>
      <c r="I86" s="2">
        <f t="shared" si="27"/>
        <v>81.295062066701774</v>
      </c>
      <c r="J86" s="2">
        <f t="shared" si="28"/>
        <v>314.10000000000002</v>
      </c>
      <c r="K86" s="2">
        <f t="shared" si="29"/>
        <v>14.971018563239468</v>
      </c>
      <c r="L86" s="2">
        <f t="shared" si="30"/>
        <v>81.295062066701774</v>
      </c>
      <c r="M86" s="2">
        <f t="shared" si="31"/>
        <v>82.662074213328054</v>
      </c>
      <c r="N86" s="2">
        <f t="shared" si="32"/>
        <v>19.477693754985118</v>
      </c>
      <c r="O86" s="2">
        <f t="shared" si="33"/>
        <v>-922.13718996288219</v>
      </c>
      <c r="P86" s="2">
        <f t="shared" si="34"/>
        <v>-851.15929983836759</v>
      </c>
      <c r="Q86" s="2">
        <f t="shared" si="35"/>
        <v>-3176.5697523315407</v>
      </c>
      <c r="R86" s="2">
        <f t="shared" si="36"/>
        <v>3288.6270000000009</v>
      </c>
      <c r="S86" s="2">
        <f t="shared" si="37"/>
        <v>-522.42010769884007</v>
      </c>
      <c r="T86" s="2">
        <f t="shared" si="38"/>
        <v>-3072.6280685231582</v>
      </c>
      <c r="U86" s="2">
        <f t="shared" si="39"/>
        <v>3116.7236028246748</v>
      </c>
      <c r="V86" s="2">
        <f t="shared" si="40"/>
        <v>-922.13718996288219</v>
      </c>
      <c r="X86" s="5">
        <f t="shared" si="42"/>
        <v>3.6651914291880914</v>
      </c>
      <c r="Y86" s="5">
        <f t="shared" si="43"/>
        <v>3.2354805286973094</v>
      </c>
      <c r="Z86" s="5">
        <f xml:space="preserve"> 187*2*PI()/360</f>
        <v>3.2637657012293966</v>
      </c>
      <c r="AA86" s="5">
        <f t="shared" si="44"/>
        <v>8.742185984805027E-3</v>
      </c>
    </row>
    <row r="87" spans="2:27">
      <c r="B87" s="6">
        <f t="shared" si="41"/>
        <v>76</v>
      </c>
      <c r="C87" s="2">
        <f t="shared" si="21"/>
        <v>1.3264502315156903</v>
      </c>
      <c r="D87" s="2">
        <f t="shared" si="22"/>
        <v>164.58748106929488</v>
      </c>
      <c r="E87" s="2">
        <f t="shared" si="23"/>
        <v>2.9586433455693402</v>
      </c>
      <c r="F87" s="2">
        <f t="shared" si="24"/>
        <v>-0.48298323470207938</v>
      </c>
      <c r="G87" s="2">
        <f t="shared" si="25"/>
        <v>-304.76988762329057</v>
      </c>
      <c r="H87" s="2">
        <f t="shared" si="26"/>
        <v>-304.76988762329051</v>
      </c>
      <c r="I87" s="2">
        <f t="shared" si="27"/>
        <v>75.987667407855696</v>
      </c>
      <c r="J87" s="2">
        <f t="shared" si="28"/>
        <v>314.10000000000002</v>
      </c>
      <c r="K87" s="2">
        <f t="shared" si="29"/>
        <v>14.059097054831534</v>
      </c>
      <c r="L87" s="2">
        <f t="shared" si="30"/>
        <v>75.987667407855696</v>
      </c>
      <c r="M87" s="2">
        <f t="shared" si="31"/>
        <v>77.277317552332704</v>
      </c>
      <c r="N87" s="2">
        <f t="shared" si="32"/>
        <v>19.568821291435281</v>
      </c>
      <c r="O87" s="2">
        <f t="shared" si="33"/>
        <v>-861.40051895064107</v>
      </c>
      <c r="P87" s="2">
        <f t="shared" si="34"/>
        <v>-795.59087776024921</v>
      </c>
      <c r="Q87" s="2">
        <f t="shared" si="35"/>
        <v>-3190.9407234158521</v>
      </c>
      <c r="R87" s="2">
        <f t="shared" si="36"/>
        <v>3288.6270000000009</v>
      </c>
      <c r="S87" s="2">
        <f t="shared" si="37"/>
        <v>-532.9255406180398</v>
      </c>
      <c r="T87" s="2">
        <f t="shared" si="38"/>
        <v>-3085.549521780797</v>
      </c>
      <c r="U87" s="2">
        <f t="shared" si="39"/>
        <v>3131.2338595519714</v>
      </c>
      <c r="V87" s="2">
        <f t="shared" si="40"/>
        <v>-861.40051895064107</v>
      </c>
      <c r="X87" s="5">
        <f t="shared" si="42"/>
        <v>4.1887902047863905</v>
      </c>
      <c r="Y87" s="5">
        <f t="shared" si="43"/>
        <v>3.3046946018886363</v>
      </c>
      <c r="Z87" s="5">
        <f xml:space="preserve"> 195*2*PI()/360</f>
        <v>3.4033920413889422</v>
      </c>
      <c r="AA87" s="5">
        <f t="shared" si="44"/>
        <v>2.9865827675543837E-2</v>
      </c>
    </row>
    <row r="88" spans="2:27">
      <c r="B88" s="6">
        <f t="shared" si="41"/>
        <v>77</v>
      </c>
      <c r="C88" s="2">
        <f t="shared" si="21"/>
        <v>1.3439035240356338</v>
      </c>
      <c r="D88" s="2">
        <f t="shared" si="22"/>
        <v>164.0556919224189</v>
      </c>
      <c r="E88" s="2">
        <f t="shared" si="23"/>
        <v>2.9578663857384728</v>
      </c>
      <c r="F88" s="2">
        <f t="shared" si="24"/>
        <v>-0.44916662431770477</v>
      </c>
      <c r="G88" s="2">
        <f t="shared" si="25"/>
        <v>-306.04963734904248</v>
      </c>
      <c r="H88" s="2">
        <f t="shared" si="26"/>
        <v>-306.04963734904243</v>
      </c>
      <c r="I88" s="2">
        <f t="shared" si="27"/>
        <v>70.657126169407974</v>
      </c>
      <c r="J88" s="2">
        <f t="shared" si="28"/>
        <v>314.10000000000002</v>
      </c>
      <c r="K88" s="2">
        <f t="shared" si="29"/>
        <v>13.129635385074231</v>
      </c>
      <c r="L88" s="2">
        <f t="shared" si="30"/>
        <v>70.657126169407974</v>
      </c>
      <c r="M88" s="2">
        <f t="shared" si="31"/>
        <v>71.866659890832764</v>
      </c>
      <c r="N88" s="2">
        <f t="shared" si="32"/>
        <v>19.653823320047078</v>
      </c>
      <c r="O88" s="2">
        <f t="shared" si="33"/>
        <v>-800.7480357827618</v>
      </c>
      <c r="P88" s="2">
        <f t="shared" si="34"/>
        <v>-739.78011099370156</v>
      </c>
      <c r="Q88" s="2">
        <f t="shared" si="35"/>
        <v>-3204.3397030444744</v>
      </c>
      <c r="R88" s="2">
        <f t="shared" si="36"/>
        <v>3288.6270000000004</v>
      </c>
      <c r="S88" s="2">
        <f t="shared" si="37"/>
        <v>-542.76609020345234</v>
      </c>
      <c r="T88" s="2">
        <f t="shared" si="38"/>
        <v>-3097.5845293637531</v>
      </c>
      <c r="U88" s="2">
        <f t="shared" si="39"/>
        <v>3144.7774078984357</v>
      </c>
      <c r="V88" s="2">
        <f t="shared" si="40"/>
        <v>-800.7480357827618</v>
      </c>
      <c r="X88" s="5">
        <f t="shared" si="42"/>
        <v>4.7123889803846897</v>
      </c>
      <c r="Y88" s="5">
        <f t="shared" si="43"/>
        <v>3.3302090397651973</v>
      </c>
      <c r="Z88" s="5">
        <f xml:space="preserve"> 200*2*PI()/360</f>
        <v>3.4906585039886591</v>
      </c>
      <c r="AA88" s="5">
        <f t="shared" si="44"/>
        <v>4.8179997804214274E-2</v>
      </c>
    </row>
    <row r="89" spans="2:27">
      <c r="B89" s="6">
        <f t="shared" si="41"/>
        <v>78</v>
      </c>
      <c r="C89" s="2">
        <f t="shared" si="21"/>
        <v>1.3613568165555769</v>
      </c>
      <c r="D89" s="2">
        <f t="shared" si="22"/>
        <v>163.52341032315337</v>
      </c>
      <c r="E89" s="2">
        <f t="shared" si="23"/>
        <v>2.9571459247342942</v>
      </c>
      <c r="F89" s="2">
        <f t="shared" si="24"/>
        <v>-0.4151993015306677</v>
      </c>
      <c r="G89" s="2">
        <f t="shared" si="25"/>
        <v>-307.23616139048841</v>
      </c>
      <c r="H89" s="2">
        <f t="shared" si="26"/>
        <v>-307.23616139048835</v>
      </c>
      <c r="I89" s="2">
        <f t="shared" si="27"/>
        <v>65.305062085858253</v>
      </c>
      <c r="J89" s="2">
        <f t="shared" si="28"/>
        <v>314.10000000000002</v>
      </c>
      <c r="K89" s="2">
        <f t="shared" si="29"/>
        <v>12.183786018557234</v>
      </c>
      <c r="L89" s="2">
        <f t="shared" si="30"/>
        <v>65.305062085858239</v>
      </c>
      <c r="M89" s="2">
        <f t="shared" si="31"/>
        <v>66.43188824490683</v>
      </c>
      <c r="N89" s="2">
        <f t="shared" si="32"/>
        <v>19.73266611916771</v>
      </c>
      <c r="O89" s="2">
        <f t="shared" si="33"/>
        <v>-740.2030442254154</v>
      </c>
      <c r="P89" s="2">
        <f t="shared" si="34"/>
        <v>-683.74400003893595</v>
      </c>
      <c r="Q89" s="2">
        <f t="shared" si="35"/>
        <v>-3216.7626097584134</v>
      </c>
      <c r="R89" s="2">
        <f t="shared" si="36"/>
        <v>3288.6270000000004</v>
      </c>
      <c r="S89" s="2">
        <f t="shared" si="37"/>
        <v>-551.92918445188923</v>
      </c>
      <c r="T89" s="2">
        <f t="shared" si="38"/>
        <v>-3108.7319987039978</v>
      </c>
      <c r="U89" s="2">
        <f t="shared" si="39"/>
        <v>3157.3470611283583</v>
      </c>
      <c r="V89" s="2">
        <f t="shared" si="40"/>
        <v>-740.2030442254154</v>
      </c>
      <c r="X89" s="5">
        <f t="shared" si="42"/>
        <v>5.2359877559829888</v>
      </c>
      <c r="Y89" s="5">
        <f t="shared" si="43"/>
        <v>3.3046946018886363</v>
      </c>
      <c r="Z89" s="5">
        <f xml:space="preserve"> 195*2*PI()/360</f>
        <v>3.4033920413889422</v>
      </c>
      <c r="AA89" s="5">
        <f t="shared" si="44"/>
        <v>2.9865827675543837E-2</v>
      </c>
    </row>
    <row r="90" spans="2:27">
      <c r="B90" s="6">
        <f t="shared" si="41"/>
        <v>79</v>
      </c>
      <c r="C90" s="2">
        <f t="shared" si="21"/>
        <v>1.3788101090755203</v>
      </c>
      <c r="D90" s="2">
        <f t="shared" si="22"/>
        <v>162.99081832423215</v>
      </c>
      <c r="E90" s="2">
        <f t="shared" si="23"/>
        <v>2.9564822044222803</v>
      </c>
      <c r="F90" s="2">
        <f t="shared" si="24"/>
        <v>-0.38109252115937192</v>
      </c>
      <c r="G90" s="2">
        <f t="shared" si="25"/>
        <v>-308.32909832091133</v>
      </c>
      <c r="H90" s="2">
        <f t="shared" si="26"/>
        <v>-308.32909832091127</v>
      </c>
      <c r="I90" s="2">
        <f t="shared" si="27"/>
        <v>59.93310544777276</v>
      </c>
      <c r="J90" s="2">
        <f t="shared" si="28"/>
        <v>314.10000000000002</v>
      </c>
      <c r="K90" s="2">
        <f t="shared" si="29"/>
        <v>11.222723345359325</v>
      </c>
      <c r="L90" s="2">
        <f t="shared" si="30"/>
        <v>59.93310544777276</v>
      </c>
      <c r="M90" s="2">
        <f t="shared" si="31"/>
        <v>60.974803385499506</v>
      </c>
      <c r="N90" s="2">
        <f t="shared" si="32"/>
        <v>19.805318325149276</v>
      </c>
      <c r="O90" s="2">
        <f t="shared" si="33"/>
        <v>-679.78848779761302</v>
      </c>
      <c r="P90" s="2">
        <f t="shared" si="34"/>
        <v>-627.49961403818088</v>
      </c>
      <c r="Q90" s="2">
        <f t="shared" si="35"/>
        <v>-3228.2056594199416</v>
      </c>
      <c r="R90" s="2">
        <f t="shared" si="36"/>
        <v>3288.6270000000009</v>
      </c>
      <c r="S90" s="2">
        <f t="shared" si="37"/>
        <v>-560.40310708801951</v>
      </c>
      <c r="T90" s="2">
        <f t="shared" si="38"/>
        <v>-3118.990950139917</v>
      </c>
      <c r="U90" s="2">
        <f t="shared" si="39"/>
        <v>3168.9361289695644</v>
      </c>
      <c r="V90" s="2">
        <f t="shared" si="40"/>
        <v>-679.78848779761302</v>
      </c>
      <c r="X90" s="5">
        <f t="shared" si="42"/>
        <v>5.759586531581288</v>
      </c>
      <c r="Y90" s="5">
        <f t="shared" si="43"/>
        <v>3.2354805286973094</v>
      </c>
      <c r="Z90" s="5">
        <f xml:space="preserve"> 186*2*PI()/360</f>
        <v>3.2463124087094526</v>
      </c>
      <c r="AA90" s="5">
        <f t="shared" si="44"/>
        <v>3.3478427442443595E-3</v>
      </c>
    </row>
    <row r="91" spans="2:27">
      <c r="B91" s="6">
        <f t="shared" si="41"/>
        <v>80</v>
      </c>
      <c r="C91" s="2">
        <f t="shared" si="21"/>
        <v>1.3962634015954636</v>
      </c>
      <c r="D91" s="2">
        <f t="shared" si="22"/>
        <v>162.45809658224073</v>
      </c>
      <c r="E91" s="2">
        <f t="shared" si="23"/>
        <v>2.955875447838844</v>
      </c>
      <c r="F91" s="2">
        <f t="shared" si="24"/>
        <v>-0.34685761798804859</v>
      </c>
      <c r="G91" s="2">
        <f t="shared" si="25"/>
        <v>-309.32811522113462</v>
      </c>
      <c r="H91" s="2">
        <f t="shared" si="26"/>
        <v>-309.32811522113457</v>
      </c>
      <c r="I91" s="2">
        <f t="shared" si="27"/>
        <v>54.54289260518285</v>
      </c>
      <c r="J91" s="2">
        <f t="shared" si="28"/>
        <v>314.10000000000002</v>
      </c>
      <c r="K91" s="2">
        <f t="shared" si="29"/>
        <v>10.247642141579325</v>
      </c>
      <c r="L91" s="2">
        <f t="shared" si="30"/>
        <v>54.54289260518285</v>
      </c>
      <c r="M91" s="2">
        <f t="shared" si="31"/>
        <v>55.497218878087779</v>
      </c>
      <c r="N91" s="2">
        <f t="shared" si="32"/>
        <v>19.871750963807582</v>
      </c>
      <c r="O91" s="2">
        <f t="shared" si="33"/>
        <v>-619.52693597384246</v>
      </c>
      <c r="P91" s="2">
        <f t="shared" si="34"/>
        <v>-571.06408557626446</v>
      </c>
      <c r="Q91" s="2">
        <f t="shared" si="35"/>
        <v>-3238.6653663652792</v>
      </c>
      <c r="R91" s="2">
        <f t="shared" si="36"/>
        <v>3288.6270000000004</v>
      </c>
      <c r="S91" s="2">
        <f t="shared" si="37"/>
        <v>-568.17701464535492</v>
      </c>
      <c r="T91" s="2">
        <f t="shared" si="38"/>
        <v>-3128.3605098222215</v>
      </c>
      <c r="U91" s="2">
        <f t="shared" si="39"/>
        <v>3179.5384255244435</v>
      </c>
      <c r="V91" s="2">
        <f t="shared" si="40"/>
        <v>-619.52693597384246</v>
      </c>
      <c r="X91" s="5">
        <f t="shared" si="42"/>
        <v>6.2831853071795871</v>
      </c>
      <c r="Y91" s="5">
        <f t="shared" si="43"/>
        <v>3.1415926535897931</v>
      </c>
      <c r="Z91" s="5">
        <f xml:space="preserve"> 180*2*PI()/360</f>
        <v>3.1415926535897931</v>
      </c>
      <c r="AA91" s="5">
        <f t="shared" si="44"/>
        <v>0</v>
      </c>
    </row>
    <row r="92" spans="2:27">
      <c r="B92" s="6">
        <f t="shared" si="41"/>
        <v>81</v>
      </c>
      <c r="C92" s="2">
        <f t="shared" si="21"/>
        <v>1.4137166941154069</v>
      </c>
      <c r="D92" s="2">
        <f t="shared" si="22"/>
        <v>161.92542427733272</v>
      </c>
      <c r="E92" s="2">
        <f t="shared" si="23"/>
        <v>2.9553258590631333</v>
      </c>
      <c r="F92" s="2">
        <f t="shared" si="24"/>
        <v>-0.31250600062251976</v>
      </c>
      <c r="G92" s="2">
        <f t="shared" si="25"/>
        <v>-310.23290778093286</v>
      </c>
      <c r="H92" s="2">
        <f t="shared" si="26"/>
        <v>-310.23290778093281</v>
      </c>
      <c r="I92" s="2">
        <f t="shared" si="27"/>
        <v>49.13606546913654</v>
      </c>
      <c r="J92" s="2">
        <f t="shared" si="28"/>
        <v>314.10000000000002</v>
      </c>
      <c r="K92" s="2">
        <f t="shared" si="29"/>
        <v>9.2597559954263851</v>
      </c>
      <c r="L92" s="2">
        <f t="shared" si="30"/>
        <v>49.13606546913654</v>
      </c>
      <c r="M92" s="2">
        <f t="shared" si="31"/>
        <v>50.000960099603162</v>
      </c>
      <c r="N92" s="2">
        <f t="shared" si="32"/>
        <v>19.931937479689473</v>
      </c>
      <c r="O92" s="2">
        <f t="shared" si="33"/>
        <v>-559.44057098579992</v>
      </c>
      <c r="P92" s="2">
        <f t="shared" si="34"/>
        <v>-514.45460546185961</v>
      </c>
      <c r="Q92" s="2">
        <f t="shared" si="35"/>
        <v>-3248.1385444663665</v>
      </c>
      <c r="R92" s="2">
        <f t="shared" si="36"/>
        <v>3288.6270000000009</v>
      </c>
      <c r="S92" s="2">
        <f t="shared" si="37"/>
        <v>-575.24095231872946</v>
      </c>
      <c r="T92" s="2">
        <f t="shared" si="38"/>
        <v>-3136.839903075343</v>
      </c>
      <c r="U92" s="2">
        <f t="shared" si="39"/>
        <v>3189.1482766955642</v>
      </c>
      <c r="V92" s="2">
        <f t="shared" si="40"/>
        <v>-559.44057098579992</v>
      </c>
    </row>
    <row r="93" spans="2:27">
      <c r="B93" s="6">
        <f t="shared" si="41"/>
        <v>82</v>
      </c>
      <c r="C93" s="2">
        <f t="shared" si="21"/>
        <v>1.43116998663535</v>
      </c>
      <c r="D93" s="2">
        <f t="shared" si="22"/>
        <v>161.39297903543596</v>
      </c>
      <c r="E93" s="2">
        <f t="shared" si="23"/>
        <v>2.9548336230991854</v>
      </c>
      <c r="F93" s="2">
        <f t="shared" si="24"/>
        <v>-0.27804914521383767</v>
      </c>
      <c r="G93" s="2">
        <f t="shared" si="25"/>
        <v>-311.04320039172728</v>
      </c>
      <c r="H93" s="2">
        <f t="shared" si="26"/>
        <v>-311.04320039172723</v>
      </c>
      <c r="I93" s="2">
        <f t="shared" si="27"/>
        <v>43.714271011556633</v>
      </c>
      <c r="J93" s="2">
        <f t="shared" si="28"/>
        <v>314.10000000000002</v>
      </c>
      <c r="K93" s="2">
        <f t="shared" si="29"/>
        <v>8.2602957013845515</v>
      </c>
      <c r="L93" s="2">
        <f t="shared" si="30"/>
        <v>43.714271011556626</v>
      </c>
      <c r="M93" s="2">
        <f t="shared" si="31"/>
        <v>44.487863234214025</v>
      </c>
      <c r="N93" s="2">
        <f t="shared" si="32"/>
        <v>19.985853763069844</v>
      </c>
      <c r="O93" s="2">
        <f t="shared" si="33"/>
        <v>-499.55117524165451</v>
      </c>
      <c r="P93" s="2">
        <f t="shared" si="34"/>
        <v>-457.68841749099806</v>
      </c>
      <c r="Q93" s="2">
        <f t="shared" si="35"/>
        <v>-3256.6223081013845</v>
      </c>
      <c r="R93" s="2">
        <f t="shared" si="36"/>
        <v>3288.6270000000004</v>
      </c>
      <c r="S93" s="2">
        <f t="shared" si="37"/>
        <v>-581.58586855478973</v>
      </c>
      <c r="T93" s="2">
        <f t="shared" si="38"/>
        <v>-3144.4284482411786</v>
      </c>
      <c r="U93" s="2">
        <f t="shared" si="39"/>
        <v>3197.7605270893964</v>
      </c>
      <c r="V93" s="2">
        <f t="shared" si="40"/>
        <v>-499.55117524165451</v>
      </c>
    </row>
    <row r="94" spans="2:27">
      <c r="B94" s="6">
        <f t="shared" si="41"/>
        <v>83</v>
      </c>
      <c r="C94" s="2">
        <f t="shared" si="21"/>
        <v>1.4486232791552935</v>
      </c>
      <c r="D94" s="2">
        <f t="shared" si="22"/>
        <v>160.8609368530123</v>
      </c>
      <c r="E94" s="2">
        <f t="shared" si="23"/>
        <v>2.9543989057686497</v>
      </c>
      <c r="F94" s="2">
        <f t="shared" si="24"/>
        <v>-0.24349858906027508</v>
      </c>
      <c r="G94" s="2">
        <f t="shared" si="25"/>
        <v>-311.75874623053932</v>
      </c>
      <c r="H94" s="2">
        <f t="shared" si="26"/>
        <v>-311.75874623053926</v>
      </c>
      <c r="I94" s="2">
        <f t="shared" si="27"/>
        <v>38.279160763556831</v>
      </c>
      <c r="J94" s="2">
        <f t="shared" si="28"/>
        <v>314.10000000000002</v>
      </c>
      <c r="K94" s="2">
        <f t="shared" si="29"/>
        <v>7.2505076250560405</v>
      </c>
      <c r="L94" s="2">
        <f t="shared" si="30"/>
        <v>38.279160763556831</v>
      </c>
      <c r="M94" s="2">
        <f t="shared" si="31"/>
        <v>38.959774249644013</v>
      </c>
      <c r="N94" s="2">
        <f t="shared" si="32"/>
        <v>20.03347817460584</v>
      </c>
      <c r="O94" s="2">
        <f t="shared" si="33"/>
        <v>-439.88011938001722</v>
      </c>
      <c r="P94" s="2">
        <f t="shared" si="34"/>
        <v>-400.78281319444005</v>
      </c>
      <c r="Q94" s="2">
        <f t="shared" si="35"/>
        <v>-3264.1140730337461</v>
      </c>
      <c r="R94" s="2">
        <f t="shared" si="36"/>
        <v>3288.627</v>
      </c>
      <c r="S94" s="2">
        <f t="shared" si="37"/>
        <v>-587.20362834952653</v>
      </c>
      <c r="T94" s="2">
        <f t="shared" si="38"/>
        <v>-3151.1255510303249</v>
      </c>
      <c r="U94" s="2">
        <f t="shared" si="39"/>
        <v>3205.3705463648066</v>
      </c>
      <c r="V94" s="2">
        <f t="shared" si="40"/>
        <v>-439.88011938001722</v>
      </c>
    </row>
    <row r="95" spans="2:27">
      <c r="B95" s="6">
        <f t="shared" si="41"/>
        <v>84</v>
      </c>
      <c r="C95" s="2">
        <f t="shared" si="21"/>
        <v>1.4660765716752369</v>
      </c>
      <c r="D95" s="2">
        <f t="shared" si="22"/>
        <v>160.32947202443378</v>
      </c>
      <c r="E95" s="2">
        <f t="shared" si="23"/>
        <v>2.9540218536142642</v>
      </c>
      <c r="F95" s="2">
        <f t="shared" si="24"/>
        <v>-0.20886592409857521</v>
      </c>
      <c r="G95" s="2">
        <f t="shared" si="25"/>
        <v>-312.37932733517471</v>
      </c>
      <c r="H95" s="2">
        <f t="shared" si="26"/>
        <v>-312.37932733517465</v>
      </c>
      <c r="I95" s="2">
        <f t="shared" si="27"/>
        <v>32.832390312369952</v>
      </c>
      <c r="J95" s="2">
        <f t="shared" si="28"/>
        <v>314.10000000000002</v>
      </c>
      <c r="K95" s="2">
        <f t="shared" si="29"/>
        <v>6.2316520413708298</v>
      </c>
      <c r="L95" s="2">
        <f t="shared" si="30"/>
        <v>32.832390312369952</v>
      </c>
      <c r="M95" s="2">
        <f t="shared" si="31"/>
        <v>33.418547855772033</v>
      </c>
      <c r="N95" s="2">
        <f t="shared" si="32"/>
        <v>20.074791567581034</v>
      </c>
      <c r="O95" s="2">
        <f t="shared" si="33"/>
        <v>-380.44835097451988</v>
      </c>
      <c r="P95" s="2">
        <f t="shared" si="34"/>
        <v>-343.75512657051343</v>
      </c>
      <c r="Q95" s="2">
        <f t="shared" si="35"/>
        <v>-3270.6115571992791</v>
      </c>
      <c r="R95" s="2">
        <f t="shared" si="36"/>
        <v>3288.6270000000004</v>
      </c>
      <c r="S95" s="2">
        <f t="shared" si="37"/>
        <v>-592.08702522445355</v>
      </c>
      <c r="T95" s="2">
        <f t="shared" si="38"/>
        <v>-3156.9306994037734</v>
      </c>
      <c r="U95" s="2">
        <f t="shared" si="39"/>
        <v>3211.9742349958447</v>
      </c>
      <c r="V95" s="2">
        <f t="shared" si="40"/>
        <v>-380.44835097451988</v>
      </c>
    </row>
    <row r="96" spans="2:27">
      <c r="B96" s="6">
        <f t="shared" si="41"/>
        <v>85</v>
      </c>
      <c r="C96" s="2">
        <f t="shared" si="21"/>
        <v>1.4835298641951802</v>
      </c>
      <c r="D96" s="2">
        <f t="shared" si="22"/>
        <v>159.79875707203084</v>
      </c>
      <c r="E96" s="2">
        <f t="shared" si="23"/>
        <v>2.9537025938142691</v>
      </c>
      <c r="F96" s="2">
        <f t="shared" si="24"/>
        <v>-0.174162790295742</v>
      </c>
      <c r="G96" s="2">
        <f t="shared" si="25"/>
        <v>-312.90475467061736</v>
      </c>
      <c r="H96" s="2">
        <f t="shared" si="26"/>
        <v>-312.90475467061731</v>
      </c>
      <c r="I96" s="2">
        <f t="shared" si="27"/>
        <v>27.375618797039422</v>
      </c>
      <c r="J96" s="2">
        <f t="shared" si="28"/>
        <v>314.10000000000002</v>
      </c>
      <c r="K96" s="2">
        <f t="shared" si="29"/>
        <v>5.2050014489244862</v>
      </c>
      <c r="L96" s="2">
        <f t="shared" si="30"/>
        <v>27.375618797039426</v>
      </c>
      <c r="M96" s="2">
        <f t="shared" si="31"/>
        <v>27.86604644731872</v>
      </c>
      <c r="N96" s="2">
        <f t="shared" si="32"/>
        <v>20.109777307679064</v>
      </c>
      <c r="O96" s="2">
        <f t="shared" si="33"/>
        <v>-321.27638390352007</v>
      </c>
      <c r="P96" s="2">
        <f t="shared" si="34"/>
        <v>-286.62272880500279</v>
      </c>
      <c r="Q96" s="2">
        <f t="shared" si="35"/>
        <v>-3276.1127814013635</v>
      </c>
      <c r="R96" s="2">
        <f t="shared" si="36"/>
        <v>3288.6270000000004</v>
      </c>
      <c r="S96" s="2">
        <f t="shared" si="37"/>
        <v>-596.22979185570307</v>
      </c>
      <c r="T96" s="2">
        <f t="shared" si="38"/>
        <v>-3161.8434590060601</v>
      </c>
      <c r="U96" s="2">
        <f t="shared" si="39"/>
        <v>3217.568029421554</v>
      </c>
      <c r="V96" s="2">
        <f t="shared" si="40"/>
        <v>-321.27638390352007</v>
      </c>
    </row>
    <row r="97" spans="2:22">
      <c r="B97" s="6">
        <f t="shared" si="41"/>
        <v>86</v>
      </c>
      <c r="C97" s="2">
        <f t="shared" si="21"/>
        <v>1.5009831567151233</v>
      </c>
      <c r="D97" s="2">
        <f t="shared" si="22"/>
        <v>159.26896267886514</v>
      </c>
      <c r="E97" s="2">
        <f t="shared" si="23"/>
        <v>2.9534412341079133</v>
      </c>
      <c r="F97" s="2">
        <f t="shared" si="24"/>
        <v>-0.13940086895302498</v>
      </c>
      <c r="G97" s="2">
        <f t="shared" si="25"/>
        <v>-313.33486818661083</v>
      </c>
      <c r="H97" s="2">
        <f t="shared" si="26"/>
        <v>-313.33486818661078</v>
      </c>
      <c r="I97" s="2">
        <f t="shared" si="27"/>
        <v>21.910508403029809</v>
      </c>
      <c r="J97" s="2">
        <f t="shared" si="28"/>
        <v>314.10000000000002</v>
      </c>
      <c r="K97" s="2">
        <f t="shared" si="29"/>
        <v>4.171838863275557</v>
      </c>
      <c r="L97" s="2">
        <f t="shared" si="30"/>
        <v>21.910508403029809</v>
      </c>
      <c r="M97" s="2">
        <f t="shared" si="31"/>
        <v>22.304139032483999</v>
      </c>
      <c r="N97" s="2">
        <f t="shared" si="32"/>
        <v>20.138421290232575</v>
      </c>
      <c r="O97" s="2">
        <f t="shared" si="33"/>
        <v>-262.38428839810177</v>
      </c>
      <c r="P97" s="2">
        <f t="shared" si="34"/>
        <v>-229.40302297972212</v>
      </c>
      <c r="Q97" s="2">
        <f t="shared" si="35"/>
        <v>-3280.6160699138154</v>
      </c>
      <c r="R97" s="2">
        <f t="shared" si="36"/>
        <v>3288.6270000000004</v>
      </c>
      <c r="S97" s="2">
        <f t="shared" si="37"/>
        <v>-599.62660933310758</v>
      </c>
      <c r="T97" s="2">
        <f t="shared" si="38"/>
        <v>-3165.8634691685811</v>
      </c>
      <c r="U97" s="2">
        <f t="shared" si="39"/>
        <v>3222.1489065585474</v>
      </c>
      <c r="V97" s="2">
        <f t="shared" si="40"/>
        <v>-262.38428839810177</v>
      </c>
    </row>
    <row r="98" spans="2:22">
      <c r="B98" s="6">
        <f t="shared" si="41"/>
        <v>87</v>
      </c>
      <c r="C98" s="2">
        <f t="shared" si="21"/>
        <v>1.5184364492350666</v>
      </c>
      <c r="D98" s="2">
        <f t="shared" si="22"/>
        <v>158.74025762427456</v>
      </c>
      <c r="E98" s="2">
        <f t="shared" si="23"/>
        <v>2.9532378627321823</v>
      </c>
      <c r="F98" s="2">
        <f t="shared" si="24"/>
        <v>-0.10459187593404362</v>
      </c>
      <c r="G98" s="2">
        <f t="shared" si="25"/>
        <v>-313.6695368664117</v>
      </c>
      <c r="H98" s="2">
        <f t="shared" si="26"/>
        <v>-313.66953686641165</v>
      </c>
      <c r="I98" s="2">
        <f t="shared" si="27"/>
        <v>16.438723855908702</v>
      </c>
      <c r="J98" s="2">
        <f t="shared" si="28"/>
        <v>314.10000000000002</v>
      </c>
      <c r="K98" s="2">
        <f t="shared" si="29"/>
        <v>3.1334560920936614</v>
      </c>
      <c r="L98" s="2">
        <f t="shared" si="30"/>
        <v>16.438723855908702</v>
      </c>
      <c r="M98" s="2">
        <f t="shared" si="31"/>
        <v>16.734700149446979</v>
      </c>
      <c r="N98" s="2">
        <f t="shared" si="32"/>
        <v>20.160711954899973</v>
      </c>
      <c r="O98" s="2">
        <f t="shared" si="33"/>
        <v>-203.79168178005253</v>
      </c>
      <c r="P98" s="2">
        <f t="shared" si="34"/>
        <v>-172.11343877136412</v>
      </c>
      <c r="Q98" s="2">
        <f t="shared" si="35"/>
        <v>-3284.1200509913306</v>
      </c>
      <c r="R98" s="2">
        <f t="shared" si="36"/>
        <v>3288.6270000000004</v>
      </c>
      <c r="S98" s="2">
        <f t="shared" si="37"/>
        <v>-602.27311502923055</v>
      </c>
      <c r="T98" s="2">
        <f t="shared" si="38"/>
        <v>-3168.9904394994951</v>
      </c>
      <c r="U98" s="2">
        <f t="shared" si="39"/>
        <v>3225.7143876552705</v>
      </c>
      <c r="V98" s="2">
        <f t="shared" si="40"/>
        <v>-203.79168178005253</v>
      </c>
    </row>
    <row r="99" spans="2:22">
      <c r="B99" s="6">
        <f t="shared" si="41"/>
        <v>88</v>
      </c>
      <c r="C99" s="2">
        <f t="shared" si="21"/>
        <v>1.5358897417550099</v>
      </c>
      <c r="D99" s="2">
        <f t="shared" si="22"/>
        <v>158.21280872223241</v>
      </c>
      <c r="E99" s="2">
        <f t="shared" si="23"/>
        <v>2.9530925483698751</v>
      </c>
      <c r="F99" s="2">
        <f t="shared" si="24"/>
        <v>-6.9747554829282896E-2</v>
      </c>
      <c r="G99" s="2">
        <f t="shared" si="25"/>
        <v>-313.90865876669807</v>
      </c>
      <c r="H99" s="2">
        <f t="shared" si="26"/>
        <v>-313.90865876669801</v>
      </c>
      <c r="I99" s="2">
        <f t="shared" si="27"/>
        <v>10.96193191425559</v>
      </c>
      <c r="J99" s="2">
        <f t="shared" si="28"/>
        <v>314.10000000000002</v>
      </c>
      <c r="K99" s="2">
        <f t="shared" si="29"/>
        <v>2.0911519951019031</v>
      </c>
      <c r="L99" s="2">
        <f t="shared" si="30"/>
        <v>10.96193191425559</v>
      </c>
      <c r="M99" s="2">
        <f t="shared" si="31"/>
        <v>11.159608772685264</v>
      </c>
      <c r="N99" s="2">
        <f t="shared" si="32"/>
        <v>20.176640297729513</v>
      </c>
      <c r="O99" s="2">
        <f t="shared" si="33"/>
        <v>-145.51771990005335</v>
      </c>
      <c r="P99" s="2">
        <f t="shared" si="34"/>
        <v>-114.77142714225606</v>
      </c>
      <c r="Q99" s="2">
        <f t="shared" si="35"/>
        <v>-3286.6236572873286</v>
      </c>
      <c r="R99" s="2">
        <f t="shared" si="36"/>
        <v>3288.6270000000009</v>
      </c>
      <c r="S99" s="2">
        <f t="shared" si="37"/>
        <v>-604.16590906121689</v>
      </c>
      <c r="T99" s="2">
        <f t="shared" si="38"/>
        <v>-3171.2241470742556</v>
      </c>
      <c r="U99" s="2">
        <f t="shared" si="39"/>
        <v>3228.262541470041</v>
      </c>
      <c r="V99" s="2">
        <f t="shared" si="40"/>
        <v>-145.51771990005335</v>
      </c>
    </row>
    <row r="100" spans="2:22">
      <c r="B100" s="6">
        <f t="shared" si="41"/>
        <v>89</v>
      </c>
      <c r="C100" s="2">
        <f t="shared" si="21"/>
        <v>1.5533430342749535</v>
      </c>
      <c r="D100" s="2">
        <f t="shared" si="22"/>
        <v>157.68678076255884</v>
      </c>
      <c r="E100" s="2">
        <f t="shared" si="23"/>
        <v>2.9530053401091174</v>
      </c>
      <c r="F100" s="2">
        <f t="shared" si="24"/>
        <v>-3.4879670069402111E-2</v>
      </c>
      <c r="G100" s="2">
        <f t="shared" si="25"/>
        <v>-314.05216104862257</v>
      </c>
      <c r="H100" s="2">
        <f t="shared" si="26"/>
        <v>-314.05216104862251</v>
      </c>
      <c r="I100" s="2">
        <f t="shared" si="27"/>
        <v>5.4818008619507088</v>
      </c>
      <c r="J100" s="2">
        <f t="shared" si="28"/>
        <v>314.10000000000002</v>
      </c>
      <c r="K100" s="2">
        <f t="shared" si="29"/>
        <v>1.0462307318012136</v>
      </c>
      <c r="L100" s="2">
        <f t="shared" si="30"/>
        <v>5.4818008619507097</v>
      </c>
      <c r="M100" s="2">
        <f t="shared" si="31"/>
        <v>5.5807472111043381</v>
      </c>
      <c r="N100" s="2">
        <f t="shared" si="32"/>
        <v>20.18619988057738</v>
      </c>
      <c r="O100" s="2">
        <f t="shared" si="33"/>
        <v>-87.581089284766691</v>
      </c>
      <c r="P100" s="2">
        <f t="shared" si="34"/>
        <v>-57.394455024623937</v>
      </c>
      <c r="Q100" s="2">
        <f t="shared" si="35"/>
        <v>-3288.1261261790778</v>
      </c>
      <c r="R100" s="2">
        <f t="shared" si="36"/>
        <v>3288.6270000000004</v>
      </c>
      <c r="S100" s="2">
        <f t="shared" si="37"/>
        <v>-605.30255933139529</v>
      </c>
      <c r="T100" s="2">
        <f t="shared" si="38"/>
        <v>-3172.5644342383362</v>
      </c>
      <c r="U100" s="2">
        <f t="shared" si="39"/>
        <v>3229.7919867581491</v>
      </c>
      <c r="V100" s="2">
        <f t="shared" si="40"/>
        <v>-87.581089284766691</v>
      </c>
    </row>
    <row r="101" spans="2:22">
      <c r="B101" s="6">
        <f t="shared" si="41"/>
        <v>90</v>
      </c>
      <c r="C101" s="2">
        <f t="shared" si="21"/>
        <v>1.5707963267948966</v>
      </c>
      <c r="D101" s="2">
        <f t="shared" si="22"/>
        <v>157.16233645501711</v>
      </c>
      <c r="E101" s="2">
        <f t="shared" si="23"/>
        <v>2.9529762674143889</v>
      </c>
      <c r="F101" s="2">
        <f t="shared" si="24"/>
        <v>-1.2242727436065454E-16</v>
      </c>
      <c r="G101" s="2">
        <f t="shared" si="25"/>
        <v>-314.10000000000008</v>
      </c>
      <c r="H101" s="2">
        <f t="shared" si="26"/>
        <v>-314.10000000000002</v>
      </c>
      <c r="I101" s="2">
        <f t="shared" si="27"/>
        <v>1.9240956484339877E-14</v>
      </c>
      <c r="J101" s="2">
        <f t="shared" si="28"/>
        <v>314.10000000000002</v>
      </c>
      <c r="K101" s="2">
        <f t="shared" si="29"/>
        <v>3.6728182308196414E-15</v>
      </c>
      <c r="L101" s="2">
        <f t="shared" si="30"/>
        <v>1.9240956484339877E-14</v>
      </c>
      <c r="M101" s="2">
        <f t="shared" si="31"/>
        <v>1.9588363897704727E-14</v>
      </c>
      <c r="N101" s="2">
        <f t="shared" si="32"/>
        <v>20.189386837853657</v>
      </c>
      <c r="O101" s="2">
        <f t="shared" si="33"/>
        <v>-30.000000000000217</v>
      </c>
      <c r="P101" s="2">
        <f t="shared" si="34"/>
        <v>-2.0145281439103855E-13</v>
      </c>
      <c r="Q101" s="2">
        <f t="shared" si="35"/>
        <v>-3288.6270000000004</v>
      </c>
      <c r="R101" s="2">
        <f t="shared" si="36"/>
        <v>3288.6270000000004</v>
      </c>
      <c r="S101" s="2">
        <f t="shared" si="37"/>
        <v>-605.68160513561054</v>
      </c>
      <c r="T101" s="2">
        <f t="shared" si="38"/>
        <v>-3173.0112070312503</v>
      </c>
      <c r="U101" s="2">
        <f t="shared" si="39"/>
        <v>3230.3018940565853</v>
      </c>
      <c r="V101" s="2">
        <f t="shared" si="40"/>
        <v>-30.000000000000217</v>
      </c>
    </row>
    <row r="102" spans="2:22">
      <c r="B102" s="6">
        <f t="shared" si="41"/>
        <v>91</v>
      </c>
      <c r="C102" s="2">
        <f t="shared" si="21"/>
        <v>1.5882496193148399</v>
      </c>
      <c r="D102" s="2">
        <f t="shared" si="22"/>
        <v>156.63963637632185</v>
      </c>
      <c r="E102" s="2">
        <f t="shared" si="23"/>
        <v>2.9530053401091174</v>
      </c>
      <c r="F102" s="2">
        <f t="shared" si="24"/>
        <v>3.4879670069402312E-2</v>
      </c>
      <c r="G102" s="2">
        <f t="shared" si="25"/>
        <v>-314.05216104862257</v>
      </c>
      <c r="H102" s="2">
        <f t="shared" si="26"/>
        <v>-314.05216104862251</v>
      </c>
      <c r="I102" s="2">
        <f t="shared" si="27"/>
        <v>-5.4818008619507408</v>
      </c>
      <c r="J102" s="2">
        <f t="shared" si="28"/>
        <v>314.10000000000002</v>
      </c>
      <c r="K102" s="2">
        <f t="shared" si="29"/>
        <v>-1.0462307318012196</v>
      </c>
      <c r="L102" s="2">
        <f t="shared" si="30"/>
        <v>-5.4818008619507408</v>
      </c>
      <c r="M102" s="2">
        <f t="shared" si="31"/>
        <v>5.5807472111043701</v>
      </c>
      <c r="N102" s="2">
        <f t="shared" si="32"/>
        <v>20.18619988057738</v>
      </c>
      <c r="O102" s="2">
        <f t="shared" si="33"/>
        <v>27.207820764481507</v>
      </c>
      <c r="P102" s="2">
        <f t="shared" si="34"/>
        <v>57.394455024624264</v>
      </c>
      <c r="Q102" s="2">
        <f t="shared" si="35"/>
        <v>-3288.1261261790778</v>
      </c>
      <c r="R102" s="2">
        <f t="shared" si="36"/>
        <v>3288.6270000000004</v>
      </c>
      <c r="S102" s="2">
        <f t="shared" si="37"/>
        <v>-605.30255933139529</v>
      </c>
      <c r="T102" s="2">
        <f t="shared" si="38"/>
        <v>-3172.5644342383362</v>
      </c>
      <c r="U102" s="2">
        <f t="shared" si="39"/>
        <v>3229.7919867581491</v>
      </c>
      <c r="V102" s="2">
        <f t="shared" si="40"/>
        <v>27.207820764481507</v>
      </c>
    </row>
    <row r="103" spans="2:22">
      <c r="B103" s="6">
        <f t="shared" si="41"/>
        <v>92</v>
      </c>
      <c r="C103" s="2">
        <f t="shared" si="21"/>
        <v>1.605702911834783</v>
      </c>
      <c r="D103" s="2">
        <f t="shared" si="22"/>
        <v>156.11883892008234</v>
      </c>
      <c r="E103" s="2">
        <f t="shared" si="23"/>
        <v>2.9530925483698751</v>
      </c>
      <c r="F103" s="2">
        <f t="shared" si="24"/>
        <v>6.9747554829282216E-2</v>
      </c>
      <c r="G103" s="2">
        <f t="shared" si="25"/>
        <v>-313.90865876669807</v>
      </c>
      <c r="H103" s="2">
        <f t="shared" si="26"/>
        <v>-313.90865876669801</v>
      </c>
      <c r="I103" s="2">
        <f t="shared" si="27"/>
        <v>-10.961931914255482</v>
      </c>
      <c r="J103" s="2">
        <f t="shared" si="28"/>
        <v>314.10000000000002</v>
      </c>
      <c r="K103" s="2">
        <f t="shared" si="29"/>
        <v>-2.0911519951018827</v>
      </c>
      <c r="L103" s="2">
        <f t="shared" si="30"/>
        <v>-10.961931914255482</v>
      </c>
      <c r="M103" s="2">
        <f t="shared" si="31"/>
        <v>11.159608772685154</v>
      </c>
      <c r="N103" s="2">
        <f t="shared" si="32"/>
        <v>20.176640297729513</v>
      </c>
      <c r="O103" s="2">
        <f t="shared" si="33"/>
        <v>84.02513438445763</v>
      </c>
      <c r="P103" s="2">
        <f t="shared" si="34"/>
        <v>114.77142714225491</v>
      </c>
      <c r="Q103" s="2">
        <f t="shared" si="35"/>
        <v>-3286.6236572873286</v>
      </c>
      <c r="R103" s="2">
        <f t="shared" si="36"/>
        <v>3288.6270000000009</v>
      </c>
      <c r="S103" s="2">
        <f t="shared" si="37"/>
        <v>-604.16590906121701</v>
      </c>
      <c r="T103" s="2">
        <f t="shared" si="38"/>
        <v>-3171.2241470742556</v>
      </c>
      <c r="U103" s="2">
        <f t="shared" si="39"/>
        <v>3228.262541470041</v>
      </c>
      <c r="V103" s="2">
        <f t="shared" si="40"/>
        <v>84.02513438445763</v>
      </c>
    </row>
    <row r="104" spans="2:22">
      <c r="B104" s="6">
        <f t="shared" si="41"/>
        <v>93</v>
      </c>
      <c r="C104" s="2">
        <f t="shared" si="21"/>
        <v>1.6231562043547263</v>
      </c>
      <c r="D104" s="2">
        <f t="shared" si="22"/>
        <v>155.60010024969793</v>
      </c>
      <c r="E104" s="2">
        <f t="shared" si="23"/>
        <v>2.9532378627321823</v>
      </c>
      <c r="F104" s="2">
        <f t="shared" si="24"/>
        <v>0.10459187593404293</v>
      </c>
      <c r="G104" s="2">
        <f t="shared" si="25"/>
        <v>-313.6695368664117</v>
      </c>
      <c r="H104" s="2">
        <f t="shared" si="26"/>
        <v>-313.66953686641165</v>
      </c>
      <c r="I104" s="2">
        <f t="shared" si="27"/>
        <v>-16.438723855908592</v>
      </c>
      <c r="J104" s="2">
        <f t="shared" si="28"/>
        <v>314.10000000000002</v>
      </c>
      <c r="K104" s="2">
        <f t="shared" si="29"/>
        <v>-3.133456092093641</v>
      </c>
      <c r="L104" s="2">
        <f t="shared" si="30"/>
        <v>-16.438723855908592</v>
      </c>
      <c r="M104" s="2">
        <f t="shared" si="31"/>
        <v>16.734700149446866</v>
      </c>
      <c r="N104" s="2">
        <f t="shared" si="32"/>
        <v>20.160711954899973</v>
      </c>
      <c r="O104" s="2">
        <f t="shared" si="33"/>
        <v>140.4351957626746</v>
      </c>
      <c r="P104" s="2">
        <f t="shared" si="34"/>
        <v>172.11343877136298</v>
      </c>
      <c r="Q104" s="2">
        <f t="shared" si="35"/>
        <v>-3284.1200509913306</v>
      </c>
      <c r="R104" s="2">
        <f t="shared" si="36"/>
        <v>3288.6270000000004</v>
      </c>
      <c r="S104" s="2">
        <f t="shared" si="37"/>
        <v>-602.27311502923055</v>
      </c>
      <c r="T104" s="2">
        <f t="shared" si="38"/>
        <v>-3168.9904394994951</v>
      </c>
      <c r="U104" s="2">
        <f t="shared" si="39"/>
        <v>3225.7143876552705</v>
      </c>
      <c r="V104" s="2">
        <f t="shared" si="40"/>
        <v>140.4351957626746</v>
      </c>
    </row>
    <row r="105" spans="2:22">
      <c r="B105" s="6">
        <f t="shared" si="41"/>
        <v>94</v>
      </c>
      <c r="C105" s="2">
        <f t="shared" si="21"/>
        <v>1.6406094968746698</v>
      </c>
      <c r="D105" s="2">
        <f t="shared" si="22"/>
        <v>155.08357425421764</v>
      </c>
      <c r="E105" s="2">
        <f t="shared" si="23"/>
        <v>2.9534412341079133</v>
      </c>
      <c r="F105" s="2">
        <f t="shared" si="24"/>
        <v>0.1394008689530247</v>
      </c>
      <c r="G105" s="2">
        <f t="shared" si="25"/>
        <v>-313.33486818661083</v>
      </c>
      <c r="H105" s="2">
        <f t="shared" si="26"/>
        <v>-313.33486818661078</v>
      </c>
      <c r="I105" s="2">
        <f t="shared" si="27"/>
        <v>-21.910508403029766</v>
      </c>
      <c r="J105" s="2">
        <f t="shared" si="28"/>
        <v>314.10000000000002</v>
      </c>
      <c r="K105" s="2">
        <f t="shared" si="29"/>
        <v>-4.171838863275549</v>
      </c>
      <c r="L105" s="2">
        <f t="shared" si="30"/>
        <v>-21.910508403029766</v>
      </c>
      <c r="M105" s="2">
        <f t="shared" si="31"/>
        <v>22.304139032483953</v>
      </c>
      <c r="N105" s="2">
        <f t="shared" si="32"/>
        <v>20.138421290232575</v>
      </c>
      <c r="O105" s="2">
        <f t="shared" si="33"/>
        <v>196.42175756134205</v>
      </c>
      <c r="P105" s="2">
        <f t="shared" si="34"/>
        <v>229.40302297972167</v>
      </c>
      <c r="Q105" s="2">
        <f t="shared" si="35"/>
        <v>-3280.6160699138154</v>
      </c>
      <c r="R105" s="2">
        <f t="shared" si="36"/>
        <v>3288.627</v>
      </c>
      <c r="S105" s="2">
        <f t="shared" si="37"/>
        <v>-599.62660933310758</v>
      </c>
      <c r="T105" s="2">
        <f t="shared" si="38"/>
        <v>-3165.8634691685811</v>
      </c>
      <c r="U105" s="2">
        <f t="shared" si="39"/>
        <v>3222.1489065585474</v>
      </c>
      <c r="V105" s="2">
        <f t="shared" si="40"/>
        <v>196.42175756134205</v>
      </c>
    </row>
    <row r="106" spans="2:22">
      <c r="B106" s="6">
        <f t="shared" si="41"/>
        <v>95</v>
      </c>
      <c r="C106" s="2">
        <f t="shared" si="21"/>
        <v>1.6580627893946132</v>
      </c>
      <c r="D106" s="2">
        <f t="shared" si="22"/>
        <v>154.56941250717134</v>
      </c>
      <c r="E106" s="2">
        <f t="shared" si="23"/>
        <v>2.9537025938142691</v>
      </c>
      <c r="F106" s="2">
        <f t="shared" si="24"/>
        <v>0.17416279029574219</v>
      </c>
      <c r="G106" s="2">
        <f t="shared" si="25"/>
        <v>-312.90475467061736</v>
      </c>
      <c r="H106" s="2">
        <f t="shared" si="26"/>
        <v>-312.90475467061731</v>
      </c>
      <c r="I106" s="2">
        <f t="shared" si="27"/>
        <v>-27.375618797039454</v>
      </c>
      <c r="J106" s="2">
        <f t="shared" si="28"/>
        <v>314.10000000000002</v>
      </c>
      <c r="K106" s="2">
        <f t="shared" si="29"/>
        <v>-5.2050014489244925</v>
      </c>
      <c r="L106" s="2">
        <f t="shared" si="30"/>
        <v>-27.375618797039454</v>
      </c>
      <c r="M106" s="2">
        <f t="shared" si="31"/>
        <v>27.866046447318752</v>
      </c>
      <c r="N106" s="2">
        <f t="shared" si="32"/>
        <v>20.109777307679064</v>
      </c>
      <c r="O106" s="2">
        <f t="shared" si="33"/>
        <v>251.96907370648583</v>
      </c>
      <c r="P106" s="2">
        <f t="shared" si="34"/>
        <v>286.62272880500313</v>
      </c>
      <c r="Q106" s="2">
        <f t="shared" si="35"/>
        <v>-3276.1127814013635</v>
      </c>
      <c r="R106" s="2">
        <f t="shared" si="36"/>
        <v>3288.6270000000004</v>
      </c>
      <c r="S106" s="2">
        <f t="shared" si="37"/>
        <v>-596.22979185570307</v>
      </c>
      <c r="T106" s="2">
        <f t="shared" si="38"/>
        <v>-3161.8434590060601</v>
      </c>
      <c r="U106" s="2">
        <f t="shared" si="39"/>
        <v>3217.568029421554</v>
      </c>
      <c r="V106" s="2">
        <f t="shared" si="40"/>
        <v>251.96907370648583</v>
      </c>
    </row>
    <row r="107" spans="2:22">
      <c r="B107" s="6">
        <f t="shared" si="41"/>
        <v>96</v>
      </c>
      <c r="C107" s="2">
        <f t="shared" si="21"/>
        <v>1.6755160819145563</v>
      </c>
      <c r="D107" s="2">
        <f t="shared" si="22"/>
        <v>154.05776422837457</v>
      </c>
      <c r="E107" s="2">
        <f t="shared" si="23"/>
        <v>2.9540218536142642</v>
      </c>
      <c r="F107" s="2">
        <f t="shared" si="24"/>
        <v>0.20886592409857499</v>
      </c>
      <c r="G107" s="2">
        <f t="shared" si="25"/>
        <v>-312.37932733517476</v>
      </c>
      <c r="H107" s="2">
        <f t="shared" si="26"/>
        <v>-312.37932733517471</v>
      </c>
      <c r="I107" s="2">
        <f t="shared" si="27"/>
        <v>-32.832390312369917</v>
      </c>
      <c r="J107" s="2">
        <f t="shared" si="28"/>
        <v>314.10000000000002</v>
      </c>
      <c r="K107" s="2">
        <f t="shared" si="29"/>
        <v>-6.2316520413708236</v>
      </c>
      <c r="L107" s="2">
        <f t="shared" si="30"/>
        <v>-32.832390312369917</v>
      </c>
      <c r="M107" s="2">
        <f t="shared" si="31"/>
        <v>33.418547855771997</v>
      </c>
      <c r="N107" s="2">
        <f t="shared" si="32"/>
        <v>20.074791567581038</v>
      </c>
      <c r="O107" s="2">
        <f t="shared" si="33"/>
        <v>307.06190216650657</v>
      </c>
      <c r="P107" s="2">
        <f t="shared" si="34"/>
        <v>343.75512657051303</v>
      </c>
      <c r="Q107" s="2">
        <f t="shared" si="35"/>
        <v>-3270.6115571992796</v>
      </c>
      <c r="R107" s="2">
        <f t="shared" si="36"/>
        <v>3288.6270000000009</v>
      </c>
      <c r="S107" s="2">
        <f t="shared" si="37"/>
        <v>-592.08702522445367</v>
      </c>
      <c r="T107" s="2">
        <f t="shared" si="38"/>
        <v>-3156.9306994037738</v>
      </c>
      <c r="U107" s="2">
        <f t="shared" si="39"/>
        <v>3211.9742349958447</v>
      </c>
      <c r="V107" s="2">
        <f t="shared" si="40"/>
        <v>307.06190216650657</v>
      </c>
    </row>
    <row r="108" spans="2:22">
      <c r="B108" s="6">
        <f t="shared" si="41"/>
        <v>97</v>
      </c>
      <c r="C108" s="2">
        <f t="shared" si="21"/>
        <v>1.6929693744344996</v>
      </c>
      <c r="D108" s="2">
        <f t="shared" si="22"/>
        <v>153.54877624870346</v>
      </c>
      <c r="E108" s="2">
        <f t="shared" si="23"/>
        <v>2.9543989057686497</v>
      </c>
      <c r="F108" s="2">
        <f t="shared" si="24"/>
        <v>0.2434985890602748</v>
      </c>
      <c r="G108" s="2">
        <f t="shared" si="25"/>
        <v>-311.75874623053937</v>
      </c>
      <c r="H108" s="2">
        <f t="shared" si="26"/>
        <v>-311.75874623053932</v>
      </c>
      <c r="I108" s="2">
        <f t="shared" si="27"/>
        <v>-38.279160763556789</v>
      </c>
      <c r="J108" s="2">
        <f t="shared" si="28"/>
        <v>314.10000000000008</v>
      </c>
      <c r="K108" s="2">
        <f t="shared" si="29"/>
        <v>-7.2505076250560325</v>
      </c>
      <c r="L108" s="2">
        <f t="shared" si="30"/>
        <v>-38.279160763556789</v>
      </c>
      <c r="M108" s="2">
        <f t="shared" si="31"/>
        <v>38.959774249643971</v>
      </c>
      <c r="N108" s="2">
        <f t="shared" si="32"/>
        <v>20.033478174605843</v>
      </c>
      <c r="O108" s="2">
        <f t="shared" si="33"/>
        <v>361.68550700886243</v>
      </c>
      <c r="P108" s="2">
        <f t="shared" si="34"/>
        <v>400.7828131944396</v>
      </c>
      <c r="Q108" s="2">
        <f t="shared" si="35"/>
        <v>-3264.1140730337465</v>
      </c>
      <c r="R108" s="2">
        <f t="shared" si="36"/>
        <v>3288.6270000000004</v>
      </c>
      <c r="S108" s="2">
        <f t="shared" si="37"/>
        <v>-587.20362834952653</v>
      </c>
      <c r="T108" s="2">
        <f t="shared" si="38"/>
        <v>-3151.1255510303254</v>
      </c>
      <c r="U108" s="2">
        <f t="shared" si="39"/>
        <v>3205.3705463648066</v>
      </c>
      <c r="V108" s="2">
        <f t="shared" si="40"/>
        <v>361.68550700886243</v>
      </c>
    </row>
    <row r="109" spans="2:22">
      <c r="B109" s="6">
        <f t="shared" si="41"/>
        <v>98</v>
      </c>
      <c r="C109" s="2">
        <f t="shared" si="21"/>
        <v>1.7104226669544429</v>
      </c>
      <c r="D109" s="2">
        <f t="shared" si="22"/>
        <v>153.04259297783202</v>
      </c>
      <c r="E109" s="2">
        <f t="shared" si="23"/>
        <v>2.9548336230991854</v>
      </c>
      <c r="F109" s="2">
        <f t="shared" si="24"/>
        <v>0.27804914521383706</v>
      </c>
      <c r="G109" s="2">
        <f t="shared" si="25"/>
        <v>-311.04320039172734</v>
      </c>
      <c r="H109" s="2">
        <f t="shared" si="26"/>
        <v>-311.04320039172728</v>
      </c>
      <c r="I109" s="2">
        <f t="shared" si="27"/>
        <v>-43.714271011556534</v>
      </c>
      <c r="J109" s="2">
        <f t="shared" si="28"/>
        <v>314.10000000000002</v>
      </c>
      <c r="K109" s="2">
        <f t="shared" si="29"/>
        <v>-8.2602957013845337</v>
      </c>
      <c r="L109" s="2">
        <f t="shared" si="30"/>
        <v>-43.714271011556534</v>
      </c>
      <c r="M109" s="2">
        <f t="shared" si="31"/>
        <v>44.487863234213933</v>
      </c>
      <c r="N109" s="2">
        <f t="shared" si="32"/>
        <v>19.985853763069844</v>
      </c>
      <c r="O109" s="2">
        <f t="shared" si="33"/>
        <v>415.8256597403406</v>
      </c>
      <c r="P109" s="2">
        <f t="shared" si="34"/>
        <v>457.68841749099698</v>
      </c>
      <c r="Q109" s="2">
        <f t="shared" si="35"/>
        <v>-3256.622308101385</v>
      </c>
      <c r="R109" s="2">
        <f t="shared" si="36"/>
        <v>3288.6270000000009</v>
      </c>
      <c r="S109" s="2">
        <f t="shared" si="37"/>
        <v>-581.58586855478984</v>
      </c>
      <c r="T109" s="2">
        <f t="shared" si="38"/>
        <v>-3144.4284482411786</v>
      </c>
      <c r="U109" s="2">
        <f t="shared" si="39"/>
        <v>3197.7605270893964</v>
      </c>
      <c r="V109" s="2">
        <f t="shared" si="40"/>
        <v>415.8256597403406</v>
      </c>
    </row>
    <row r="110" spans="2:22">
      <c r="B110" s="6">
        <f t="shared" si="41"/>
        <v>99</v>
      </c>
      <c r="C110" s="2">
        <f t="shared" si="21"/>
        <v>1.7278759594743864</v>
      </c>
      <c r="D110" s="2">
        <f t="shared" si="22"/>
        <v>152.53935637491887</v>
      </c>
      <c r="E110" s="2">
        <f t="shared" si="23"/>
        <v>2.9553258590631333</v>
      </c>
      <c r="F110" s="2">
        <f t="shared" si="24"/>
        <v>0.31250600062251993</v>
      </c>
      <c r="G110" s="2">
        <f t="shared" si="25"/>
        <v>-310.23290778093281</v>
      </c>
      <c r="H110" s="2">
        <f t="shared" si="26"/>
        <v>-310.23290778093275</v>
      </c>
      <c r="I110" s="2">
        <f t="shared" si="27"/>
        <v>-49.136065469136575</v>
      </c>
      <c r="J110" s="2">
        <f t="shared" si="28"/>
        <v>314.10000000000002</v>
      </c>
      <c r="K110" s="2">
        <f t="shared" si="29"/>
        <v>-9.2597559954263904</v>
      </c>
      <c r="L110" s="2">
        <f t="shared" si="30"/>
        <v>-49.136065469136568</v>
      </c>
      <c r="M110" s="2">
        <f t="shared" si="31"/>
        <v>50.000960099603191</v>
      </c>
      <c r="N110" s="2">
        <f t="shared" si="32"/>
        <v>19.93193747968947</v>
      </c>
      <c r="O110" s="2">
        <f t="shared" si="33"/>
        <v>469.46863993791965</v>
      </c>
      <c r="P110" s="2">
        <f t="shared" si="34"/>
        <v>514.45460546185996</v>
      </c>
      <c r="Q110" s="2">
        <f t="shared" si="35"/>
        <v>-3248.1385444663661</v>
      </c>
      <c r="R110" s="2">
        <f t="shared" si="36"/>
        <v>3288.627</v>
      </c>
      <c r="S110" s="2">
        <f t="shared" si="37"/>
        <v>-575.24095231872934</v>
      </c>
      <c r="T110" s="2">
        <f t="shared" si="38"/>
        <v>-3136.8399030753421</v>
      </c>
      <c r="U110" s="2">
        <f t="shared" si="39"/>
        <v>3189.1482766955633</v>
      </c>
      <c r="V110" s="2">
        <f t="shared" si="40"/>
        <v>469.46863993791965</v>
      </c>
    </row>
    <row r="111" spans="2:22">
      <c r="B111" s="6">
        <f t="shared" si="41"/>
        <v>100</v>
      </c>
      <c r="C111" s="2">
        <f t="shared" si="21"/>
        <v>1.7453292519943295</v>
      </c>
      <c r="D111" s="2">
        <f t="shared" si="22"/>
        <v>152.03920592222488</v>
      </c>
      <c r="E111" s="2">
        <f t="shared" si="23"/>
        <v>2.955875447838844</v>
      </c>
      <c r="F111" s="2">
        <f t="shared" si="24"/>
        <v>0.34685761798804837</v>
      </c>
      <c r="G111" s="2">
        <f t="shared" si="25"/>
        <v>-309.32811522113462</v>
      </c>
      <c r="H111" s="2">
        <f t="shared" si="26"/>
        <v>-309.32811522113457</v>
      </c>
      <c r="I111" s="2">
        <f t="shared" si="27"/>
        <v>-54.542892605182814</v>
      </c>
      <c r="J111" s="2">
        <f t="shared" si="28"/>
        <v>314.10000000000002</v>
      </c>
      <c r="K111" s="2">
        <f t="shared" si="29"/>
        <v>-10.247642141579316</v>
      </c>
      <c r="L111" s="2">
        <f t="shared" si="30"/>
        <v>-54.542892605182807</v>
      </c>
      <c r="M111" s="2">
        <f t="shared" si="31"/>
        <v>55.497218878087736</v>
      </c>
      <c r="N111" s="2">
        <f t="shared" si="32"/>
        <v>19.871750963807582</v>
      </c>
      <c r="O111" s="2">
        <f t="shared" si="33"/>
        <v>522.60123517868624</v>
      </c>
      <c r="P111" s="2">
        <f t="shared" si="34"/>
        <v>571.06408557626412</v>
      </c>
      <c r="Q111" s="2">
        <f t="shared" si="35"/>
        <v>-3238.6653663652792</v>
      </c>
      <c r="R111" s="2">
        <f t="shared" si="36"/>
        <v>3288.6270000000004</v>
      </c>
      <c r="S111" s="2">
        <f t="shared" si="37"/>
        <v>-568.17701464535503</v>
      </c>
      <c r="T111" s="2">
        <f t="shared" si="38"/>
        <v>-3128.3605098222215</v>
      </c>
      <c r="U111" s="2">
        <f t="shared" si="39"/>
        <v>3179.5384255244439</v>
      </c>
      <c r="V111" s="2">
        <f t="shared" si="40"/>
        <v>522.60123517868624</v>
      </c>
    </row>
    <row r="112" spans="2:22">
      <c r="B112" s="6">
        <f t="shared" si="41"/>
        <v>101</v>
      </c>
      <c r="C112" s="2">
        <f t="shared" si="21"/>
        <v>1.7627825445142729</v>
      </c>
      <c r="D112" s="2">
        <f t="shared" si="22"/>
        <v>151.54227860163948</v>
      </c>
      <c r="E112" s="2">
        <f t="shared" si="23"/>
        <v>2.9564822044222803</v>
      </c>
      <c r="F112" s="2">
        <f t="shared" si="24"/>
        <v>0.3810925211593717</v>
      </c>
      <c r="G112" s="2">
        <f t="shared" si="25"/>
        <v>-308.32909832091133</v>
      </c>
      <c r="H112" s="2">
        <f t="shared" si="26"/>
        <v>-308.32909832091127</v>
      </c>
      <c r="I112" s="2">
        <f t="shared" si="27"/>
        <v>-59.933105447772725</v>
      </c>
      <c r="J112" s="2">
        <f t="shared" si="28"/>
        <v>314.10000000000002</v>
      </c>
      <c r="K112" s="2">
        <f t="shared" si="29"/>
        <v>-11.222723345359318</v>
      </c>
      <c r="L112" s="2">
        <f t="shared" si="30"/>
        <v>-59.933105447772725</v>
      </c>
      <c r="M112" s="2">
        <f t="shared" si="31"/>
        <v>60.97480338549947</v>
      </c>
      <c r="N112" s="2">
        <f t="shared" si="32"/>
        <v>19.805318325149276</v>
      </c>
      <c r="O112" s="2">
        <f t="shared" si="33"/>
        <v>575.2107402787484</v>
      </c>
      <c r="P112" s="2">
        <f t="shared" si="34"/>
        <v>627.49961403818054</v>
      </c>
      <c r="Q112" s="2">
        <f t="shared" si="35"/>
        <v>-3228.2056594199416</v>
      </c>
      <c r="R112" s="2">
        <f t="shared" si="36"/>
        <v>3288.6270000000009</v>
      </c>
      <c r="S112" s="2">
        <f t="shared" si="37"/>
        <v>-560.40310708801951</v>
      </c>
      <c r="T112" s="2">
        <f t="shared" si="38"/>
        <v>-3118.990950139917</v>
      </c>
      <c r="U112" s="2">
        <f t="shared" si="39"/>
        <v>3168.9361289695644</v>
      </c>
      <c r="V112" s="2">
        <f t="shared" si="40"/>
        <v>575.2107402787484</v>
      </c>
    </row>
    <row r="113" spans="2:22">
      <c r="B113" s="6">
        <f t="shared" si="41"/>
        <v>102</v>
      </c>
      <c r="C113" s="2">
        <f t="shared" si="21"/>
        <v>1.780235837034216</v>
      </c>
      <c r="D113" s="2">
        <f t="shared" si="22"/>
        <v>151.04870887408782</v>
      </c>
      <c r="E113" s="2">
        <f t="shared" si="23"/>
        <v>2.9571459247342942</v>
      </c>
      <c r="F113" s="2">
        <f t="shared" si="24"/>
        <v>0.41519930153066703</v>
      </c>
      <c r="G113" s="2">
        <f t="shared" si="25"/>
        <v>-307.23616139048846</v>
      </c>
      <c r="H113" s="2">
        <f t="shared" si="26"/>
        <v>-307.23616139048841</v>
      </c>
      <c r="I113" s="2">
        <f t="shared" si="27"/>
        <v>-65.30506208585814</v>
      </c>
      <c r="J113" s="2">
        <f t="shared" si="28"/>
        <v>314.10000000000002</v>
      </c>
      <c r="K113" s="2">
        <f t="shared" si="29"/>
        <v>-12.183786018557216</v>
      </c>
      <c r="L113" s="2">
        <f t="shared" si="30"/>
        <v>-65.30506208585814</v>
      </c>
      <c r="M113" s="2">
        <f t="shared" si="31"/>
        <v>66.43188824490673</v>
      </c>
      <c r="N113" s="2">
        <f t="shared" si="32"/>
        <v>19.732666119167714</v>
      </c>
      <c r="O113" s="2">
        <f t="shared" si="33"/>
        <v>627.28495585245548</v>
      </c>
      <c r="P113" s="2">
        <f t="shared" si="34"/>
        <v>683.74400003893481</v>
      </c>
      <c r="Q113" s="2">
        <f t="shared" si="35"/>
        <v>-3216.7626097584139</v>
      </c>
      <c r="R113" s="2">
        <f t="shared" si="36"/>
        <v>3288.6270000000009</v>
      </c>
      <c r="S113" s="2">
        <f t="shared" si="37"/>
        <v>-551.92918445188945</v>
      </c>
      <c r="T113" s="2">
        <f t="shared" si="38"/>
        <v>-3108.7319987039987</v>
      </c>
      <c r="U113" s="2">
        <f t="shared" si="39"/>
        <v>3157.3470611283592</v>
      </c>
      <c r="V113" s="2">
        <f t="shared" si="40"/>
        <v>627.28495585245548</v>
      </c>
    </row>
    <row r="114" spans="2:22">
      <c r="B114" s="6">
        <f t="shared" si="41"/>
        <v>103</v>
      </c>
      <c r="C114" s="2">
        <f t="shared" si="21"/>
        <v>1.7976891295541593</v>
      </c>
      <c r="D114" s="2">
        <f t="shared" si="22"/>
        <v>150.55862866178703</v>
      </c>
      <c r="E114" s="2">
        <f t="shared" si="23"/>
        <v>2.9578663857384728</v>
      </c>
      <c r="F114" s="2">
        <f t="shared" si="24"/>
        <v>0.44916662431770454</v>
      </c>
      <c r="G114" s="2">
        <f t="shared" si="25"/>
        <v>-306.04963734904248</v>
      </c>
      <c r="H114" s="2">
        <f t="shared" si="26"/>
        <v>-306.04963734904243</v>
      </c>
      <c r="I114" s="2">
        <f t="shared" si="27"/>
        <v>-70.657126169407945</v>
      </c>
      <c r="J114" s="2">
        <f t="shared" si="28"/>
        <v>314.10000000000002</v>
      </c>
      <c r="K114" s="2">
        <f t="shared" si="29"/>
        <v>-13.129635385074222</v>
      </c>
      <c r="L114" s="2">
        <f t="shared" si="30"/>
        <v>-70.657126169407931</v>
      </c>
      <c r="M114" s="2">
        <f t="shared" si="31"/>
        <v>71.866659890832707</v>
      </c>
      <c r="N114" s="2">
        <f t="shared" si="32"/>
        <v>19.653823320047078</v>
      </c>
      <c r="O114" s="2">
        <f t="shared" si="33"/>
        <v>678.81218620464108</v>
      </c>
      <c r="P114" s="2">
        <f t="shared" si="34"/>
        <v>739.78011099370121</v>
      </c>
      <c r="Q114" s="2">
        <f t="shared" si="35"/>
        <v>-3204.3397030444744</v>
      </c>
      <c r="R114" s="2">
        <f t="shared" si="36"/>
        <v>3288.6270000000004</v>
      </c>
      <c r="S114" s="2">
        <f t="shared" si="37"/>
        <v>-542.76609020345245</v>
      </c>
      <c r="T114" s="2">
        <f t="shared" si="38"/>
        <v>-3097.5845293637531</v>
      </c>
      <c r="U114" s="2">
        <f t="shared" si="39"/>
        <v>3144.7774078984357</v>
      </c>
      <c r="V114" s="2">
        <f t="shared" si="40"/>
        <v>678.81218620464108</v>
      </c>
    </row>
    <row r="115" spans="2:22">
      <c r="B115" s="6">
        <f t="shared" si="41"/>
        <v>104</v>
      </c>
      <c r="C115" s="2">
        <f t="shared" si="21"/>
        <v>1.8151424220741028</v>
      </c>
      <c r="D115" s="2">
        <f t="shared" si="22"/>
        <v>150.07216733331481</v>
      </c>
      <c r="E115" s="2">
        <f t="shared" si="23"/>
        <v>2.9586433455693402</v>
      </c>
      <c r="F115" s="2">
        <f t="shared" si="24"/>
        <v>0.4829832347020791</v>
      </c>
      <c r="G115" s="2">
        <f t="shared" si="25"/>
        <v>-304.76988762329057</v>
      </c>
      <c r="H115" s="2">
        <f t="shared" si="26"/>
        <v>-304.76988762329051</v>
      </c>
      <c r="I115" s="2">
        <f t="shared" si="27"/>
        <v>-75.987667407855653</v>
      </c>
      <c r="J115" s="2">
        <f t="shared" si="28"/>
        <v>314.10000000000002</v>
      </c>
      <c r="K115" s="2">
        <f t="shared" si="29"/>
        <v>-14.059097054831527</v>
      </c>
      <c r="L115" s="2">
        <f t="shared" si="30"/>
        <v>-75.987667407855668</v>
      </c>
      <c r="M115" s="2">
        <f t="shared" si="31"/>
        <v>77.277317552332676</v>
      </c>
      <c r="N115" s="2">
        <f t="shared" si="32"/>
        <v>19.568821291435281</v>
      </c>
      <c r="O115" s="2">
        <f t="shared" si="33"/>
        <v>729.78123656985701</v>
      </c>
      <c r="P115" s="2">
        <f t="shared" si="34"/>
        <v>795.59087776024876</v>
      </c>
      <c r="Q115" s="2">
        <f t="shared" si="35"/>
        <v>-3190.9407234158521</v>
      </c>
      <c r="R115" s="2">
        <f t="shared" si="36"/>
        <v>3288.6270000000009</v>
      </c>
      <c r="S115" s="2">
        <f t="shared" si="37"/>
        <v>-532.92554061803992</v>
      </c>
      <c r="T115" s="2">
        <f t="shared" si="38"/>
        <v>-3085.549521780797</v>
      </c>
      <c r="U115" s="2">
        <f t="shared" si="39"/>
        <v>3131.2338595519714</v>
      </c>
      <c r="V115" s="2">
        <f t="shared" si="40"/>
        <v>729.78123656985701</v>
      </c>
    </row>
    <row r="116" spans="2:22">
      <c r="B116" s="6">
        <f t="shared" si="41"/>
        <v>105</v>
      </c>
      <c r="C116" s="2">
        <f t="shared" si="21"/>
        <v>1.8325957145940461</v>
      </c>
      <c r="D116" s="2">
        <f t="shared" si="22"/>
        <v>149.58945169144968</v>
      </c>
      <c r="E116" s="2">
        <f t="shared" si="23"/>
        <v>2.9594765436706796</v>
      </c>
      <c r="F116" s="2">
        <f t="shared" si="24"/>
        <v>0.51663796383330052</v>
      </c>
      <c r="G116" s="2">
        <f t="shared" si="25"/>
        <v>-303.39730203739646</v>
      </c>
      <c r="H116" s="2">
        <f t="shared" si="26"/>
        <v>-303.3973020373964</v>
      </c>
      <c r="I116" s="2">
        <f t="shared" si="27"/>
        <v>-81.295062066701803</v>
      </c>
      <c r="J116" s="2">
        <f t="shared" si="28"/>
        <v>314.10000000000008</v>
      </c>
      <c r="K116" s="2">
        <f t="shared" si="29"/>
        <v>-14.971018563239474</v>
      </c>
      <c r="L116" s="2">
        <f t="shared" si="30"/>
        <v>-81.295062066701803</v>
      </c>
      <c r="M116" s="2">
        <f t="shared" si="31"/>
        <v>82.662074213328083</v>
      </c>
      <c r="N116" s="2">
        <f t="shared" si="32"/>
        <v>19.477693754985118</v>
      </c>
      <c r="O116" s="2">
        <f t="shared" si="33"/>
        <v>780.18140971385344</v>
      </c>
      <c r="P116" s="2">
        <f t="shared" si="34"/>
        <v>851.15929983836804</v>
      </c>
      <c r="Q116" s="2">
        <f t="shared" si="35"/>
        <v>-3176.5697523315407</v>
      </c>
      <c r="R116" s="2">
        <f t="shared" si="36"/>
        <v>3288.6270000000009</v>
      </c>
      <c r="S116" s="2">
        <f t="shared" si="37"/>
        <v>-522.42010769884007</v>
      </c>
      <c r="T116" s="2">
        <f t="shared" si="38"/>
        <v>-3072.6280685231582</v>
      </c>
      <c r="U116" s="2">
        <f t="shared" si="39"/>
        <v>3116.7236028246748</v>
      </c>
      <c r="V116" s="2">
        <f t="shared" si="40"/>
        <v>780.18140971385344</v>
      </c>
    </row>
    <row r="117" spans="2:22">
      <c r="B117" s="6">
        <f t="shared" si="41"/>
        <v>106</v>
      </c>
      <c r="C117" s="2">
        <f t="shared" si="21"/>
        <v>1.8500490071139892</v>
      </c>
      <c r="D117" s="2">
        <f t="shared" si="22"/>
        <v>149.11060596373784</v>
      </c>
      <c r="E117" s="2">
        <f t="shared" si="23"/>
        <v>2.9603657009437385</v>
      </c>
      <c r="F117" s="2">
        <f t="shared" si="24"/>
        <v>0.5501197346792096</v>
      </c>
      <c r="G117" s="2">
        <f t="shared" si="25"/>
        <v>-301.93229869422606</v>
      </c>
      <c r="H117" s="2">
        <f t="shared" si="26"/>
        <v>-301.93229869422601</v>
      </c>
      <c r="I117" s="2">
        <f t="shared" si="27"/>
        <v>-86.577693462119413</v>
      </c>
      <c r="J117" s="2">
        <f t="shared" si="28"/>
        <v>314.10000000000002</v>
      </c>
      <c r="K117" s="2">
        <f t="shared" si="29"/>
        <v>-15.864270873806269</v>
      </c>
      <c r="L117" s="2">
        <f t="shared" si="30"/>
        <v>-86.577693462119413</v>
      </c>
      <c r="M117" s="2">
        <f t="shared" si="31"/>
        <v>88.019157548673533</v>
      </c>
      <c r="N117" s="2">
        <f t="shared" si="32"/>
        <v>19.380476756787623</v>
      </c>
      <c r="O117" s="2">
        <f t="shared" si="33"/>
        <v>830.00250191372174</v>
      </c>
      <c r="P117" s="2">
        <f t="shared" si="34"/>
        <v>906.46845054839036</v>
      </c>
      <c r="Q117" s="2">
        <f t="shared" si="35"/>
        <v>-3161.2311673285462</v>
      </c>
      <c r="R117" s="2">
        <f t="shared" si="36"/>
        <v>3288.6270000000004</v>
      </c>
      <c r="S117" s="2">
        <f t="shared" si="37"/>
        <v>-511.26320090316688</v>
      </c>
      <c r="T117" s="2">
        <f t="shared" si="38"/>
        <v>-3058.8213825861289</v>
      </c>
      <c r="U117" s="2">
        <f t="shared" si="39"/>
        <v>3101.2543125586894</v>
      </c>
      <c r="V117" s="2">
        <f t="shared" si="40"/>
        <v>830.00250191372174</v>
      </c>
    </row>
    <row r="118" spans="2:22">
      <c r="B118" s="6">
        <f t="shared" si="41"/>
        <v>107</v>
      </c>
      <c r="C118" s="2">
        <f t="shared" si="21"/>
        <v>1.8675022996339325</v>
      </c>
      <c r="D118" s="2">
        <f t="shared" si="22"/>
        <v>148.63575179573746</v>
      </c>
      <c r="E118" s="2">
        <f t="shared" si="23"/>
        <v>2.9613105199050556</v>
      </c>
      <c r="F118" s="2">
        <f t="shared" si="24"/>
        <v>0.5834175677157063</v>
      </c>
      <c r="G118" s="2">
        <f t="shared" si="25"/>
        <v>-300.37532384798953</v>
      </c>
      <c r="H118" s="2">
        <f t="shared" si="26"/>
        <v>-300.37532384798948</v>
      </c>
      <c r="I118" s="2">
        <f t="shared" si="27"/>
        <v>-91.833952453411598</v>
      </c>
      <c r="J118" s="2">
        <f t="shared" si="28"/>
        <v>314.10000000000002</v>
      </c>
      <c r="K118" s="2">
        <f t="shared" si="29"/>
        <v>-16.737749841567496</v>
      </c>
      <c r="L118" s="2">
        <f t="shared" si="30"/>
        <v>-91.833952453411598</v>
      </c>
      <c r="M118" s="2">
        <f t="shared" si="31"/>
        <v>93.346810834513008</v>
      </c>
      <c r="N118" s="2">
        <f t="shared" si="32"/>
        <v>19.277208631786454</v>
      </c>
      <c r="O118" s="2">
        <f t="shared" si="33"/>
        <v>879.23479833423926</v>
      </c>
      <c r="P118" s="2">
        <f t="shared" si="34"/>
        <v>961.50148218721949</v>
      </c>
      <c r="Q118" s="2">
        <f t="shared" si="35"/>
        <v>-3144.9296406884505</v>
      </c>
      <c r="R118" s="2">
        <f t="shared" si="36"/>
        <v>3288.6270000000009</v>
      </c>
      <c r="S118" s="2">
        <f t="shared" si="37"/>
        <v>-499.46904771398306</v>
      </c>
      <c r="T118" s="2">
        <f t="shared" si="38"/>
        <v>-3044.1308053095981</v>
      </c>
      <c r="U118" s="2">
        <f t="shared" si="39"/>
        <v>3084.8341429417524</v>
      </c>
      <c r="V118" s="2">
        <f t="shared" si="40"/>
        <v>879.23479833423926</v>
      </c>
    </row>
    <row r="119" spans="2:22">
      <c r="B119" s="6">
        <f t="shared" si="41"/>
        <v>108</v>
      </c>
      <c r="C119" s="2">
        <f t="shared" si="21"/>
        <v>1.8849555921538759</v>
      </c>
      <c r="D119" s="2">
        <f t="shared" si="22"/>
        <v>148.16500824688816</v>
      </c>
      <c r="E119" s="2">
        <f t="shared" si="23"/>
        <v>2.9623106848536267</v>
      </c>
      <c r="F119" s="2">
        <f t="shared" si="24"/>
        <v>0.61652058644732344</v>
      </c>
      <c r="G119" s="2">
        <f t="shared" si="25"/>
        <v>-298.72685176830782</v>
      </c>
      <c r="H119" s="2">
        <f t="shared" si="26"/>
        <v>-298.72685176830777</v>
      </c>
      <c r="I119" s="2">
        <f t="shared" si="27"/>
        <v>-97.062237933170962</v>
      </c>
      <c r="J119" s="2">
        <f t="shared" si="28"/>
        <v>314.10000000000002</v>
      </c>
      <c r="K119" s="2">
        <f t="shared" si="29"/>
        <v>-17.590377635125112</v>
      </c>
      <c r="L119" s="2">
        <f t="shared" si="30"/>
        <v>-97.062237933170962</v>
      </c>
      <c r="M119" s="2">
        <f t="shared" si="31"/>
        <v>98.643293831571754</v>
      </c>
      <c r="N119" s="2">
        <f t="shared" si="32"/>
        <v>19.167929966266598</v>
      </c>
      <c r="O119" s="2">
        <f t="shared" si="33"/>
        <v>927.86906781899722</v>
      </c>
      <c r="P119" s="2">
        <f t="shared" si="34"/>
        <v>1016.2416311603001</v>
      </c>
      <c r="Q119" s="2">
        <f t="shared" si="35"/>
        <v>-3127.6701380141826</v>
      </c>
      <c r="R119" s="2">
        <f t="shared" si="36"/>
        <v>3288.6270000000004</v>
      </c>
      <c r="S119" s="2">
        <f t="shared" si="37"/>
        <v>-487.05267309676202</v>
      </c>
      <c r="T119" s="2">
        <f t="shared" si="38"/>
        <v>-3028.5578146600583</v>
      </c>
      <c r="U119" s="2">
        <f t="shared" si="39"/>
        <v>3067.4717183878338</v>
      </c>
      <c r="V119" s="2">
        <f t="shared" si="40"/>
        <v>927.86906781899722</v>
      </c>
    </row>
    <row r="120" spans="2:22">
      <c r="B120" s="6">
        <f t="shared" si="41"/>
        <v>109</v>
      </c>
      <c r="C120" s="2">
        <f t="shared" si="21"/>
        <v>1.902408884673819</v>
      </c>
      <c r="D120" s="2">
        <f t="shared" si="22"/>
        <v>147.69849178894819</v>
      </c>
      <c r="E120" s="2">
        <f t="shared" si="23"/>
        <v>2.9633658620471337</v>
      </c>
      <c r="F120" s="2">
        <f t="shared" si="24"/>
        <v>0.64941802275075577</v>
      </c>
      <c r="G120" s="2">
        <f t="shared" si="25"/>
        <v>-296.98738459574548</v>
      </c>
      <c r="H120" s="2">
        <f t="shared" si="26"/>
        <v>-296.98738459574543</v>
      </c>
      <c r="I120" s="2">
        <f t="shared" si="27"/>
        <v>-102.26095731499284</v>
      </c>
      <c r="J120" s="2">
        <f t="shared" si="28"/>
        <v>314.10000000000002</v>
      </c>
      <c r="K120" s="2">
        <f t="shared" si="29"/>
        <v>-18.421104115194584</v>
      </c>
      <c r="L120" s="2">
        <f t="shared" si="30"/>
        <v>-102.26095731499285</v>
      </c>
      <c r="M120" s="2">
        <f t="shared" si="31"/>
        <v>103.90688364012092</v>
      </c>
      <c r="N120" s="2">
        <f t="shared" si="32"/>
        <v>19.052683558515273</v>
      </c>
      <c r="O120" s="2">
        <f t="shared" si="33"/>
        <v>975.89655711589364</v>
      </c>
      <c r="P120" s="2">
        <f t="shared" si="34"/>
        <v>1070.6722230879752</v>
      </c>
      <c r="Q120" s="2">
        <f t="shared" si="35"/>
        <v>-3109.4579167174552</v>
      </c>
      <c r="R120" s="2">
        <f t="shared" si="36"/>
        <v>3288.6270000000004</v>
      </c>
      <c r="S120" s="2">
        <f t="shared" si="37"/>
        <v>-474.02987788365454</v>
      </c>
      <c r="T120" s="2">
        <f t="shared" si="38"/>
        <v>-3012.1040338442326</v>
      </c>
      <c r="U120" s="2">
        <f t="shared" si="39"/>
        <v>3049.176124107476</v>
      </c>
      <c r="V120" s="2">
        <f t="shared" si="40"/>
        <v>975.89655711589364</v>
      </c>
    </row>
    <row r="121" spans="2:22">
      <c r="B121" s="6">
        <f t="shared" si="41"/>
        <v>110</v>
      </c>
      <c r="C121" s="2">
        <f t="shared" si="21"/>
        <v>1.9198621771937625</v>
      </c>
      <c r="D121" s="2">
        <f t="shared" si="22"/>
        <v>147.23631630694041</v>
      </c>
      <c r="E121" s="2">
        <f t="shared" si="23"/>
        <v>2.9644756998869228</v>
      </c>
      <c r="F121" s="2">
        <f t="shared" si="24"/>
        <v>0.68209922203402984</v>
      </c>
      <c r="G121" s="2">
        <f t="shared" si="25"/>
        <v>-295.15745218885394</v>
      </c>
      <c r="H121" s="2">
        <f t="shared" si="26"/>
        <v>-295.15745218885388</v>
      </c>
      <c r="I121" s="2">
        <f t="shared" si="27"/>
        <v>-107.42852701859255</v>
      </c>
      <c r="J121" s="2">
        <f t="shared" si="28"/>
        <v>314.10000000000008</v>
      </c>
      <c r="K121" s="2">
        <f t="shared" si="29"/>
        <v>-19.22890816767562</v>
      </c>
      <c r="L121" s="2">
        <f t="shared" si="30"/>
        <v>-107.42852701859258</v>
      </c>
      <c r="M121" s="2">
        <f t="shared" si="31"/>
        <v>109.13587552544477</v>
      </c>
      <c r="N121" s="2">
        <f t="shared" si="32"/>
        <v>18.931514377756127</v>
      </c>
      <c r="O121" s="2">
        <f t="shared" si="33"/>
        <v>1023.3089845574432</v>
      </c>
      <c r="P121" s="2">
        <f t="shared" si="34"/>
        <v>1124.7766778846642</v>
      </c>
      <c r="Q121" s="2">
        <f t="shared" si="35"/>
        <v>-3090.2985244173001</v>
      </c>
      <c r="R121" s="2">
        <f t="shared" si="36"/>
        <v>3288.6270000000004</v>
      </c>
      <c r="S121" s="2">
        <f t="shared" si="37"/>
        <v>-460.41721612874966</v>
      </c>
      <c r="T121" s="2">
        <f t="shared" si="38"/>
        <v>-2994.77124021999</v>
      </c>
      <c r="U121" s="2">
        <f t="shared" si="39"/>
        <v>3029.9568964189116</v>
      </c>
      <c r="V121" s="2">
        <f t="shared" si="40"/>
        <v>1023.3089845574432</v>
      </c>
    </row>
    <row r="122" spans="2:22">
      <c r="B122" s="6">
        <f t="shared" si="41"/>
        <v>111</v>
      </c>
      <c r="C122" s="2">
        <f t="shared" si="21"/>
        <v>1.9373154697137058</v>
      </c>
      <c r="D122" s="2">
        <f t="shared" si="22"/>
        <v>146.77859310254291</v>
      </c>
      <c r="E122" s="2">
        <f t="shared" si="23"/>
        <v>2.9656398291114288</v>
      </c>
      <c r="F122" s="2">
        <f t="shared" si="24"/>
        <v>0.71455364820461476</v>
      </c>
      <c r="G122" s="2">
        <f t="shared" si="25"/>
        <v>-293.23761196277115</v>
      </c>
      <c r="H122" s="2">
        <f t="shared" si="26"/>
        <v>-293.2376119627711</v>
      </c>
      <c r="I122" s="2">
        <f t="shared" si="27"/>
        <v>-112.56337295217882</v>
      </c>
      <c r="J122" s="2">
        <f t="shared" si="28"/>
        <v>314.10000000000002</v>
      </c>
      <c r="K122" s="2">
        <f t="shared" si="29"/>
        <v>-20.012798989379899</v>
      </c>
      <c r="L122" s="2">
        <f t="shared" si="30"/>
        <v>-112.5633729521788</v>
      </c>
      <c r="M122" s="2">
        <f t="shared" si="31"/>
        <v>114.32858371273836</v>
      </c>
      <c r="N122" s="2">
        <f t="shared" si="32"/>
        <v>18.804469521461947</v>
      </c>
      <c r="O122" s="2">
        <f t="shared" si="33"/>
        <v>1070.0985332172004</v>
      </c>
      <c r="P122" s="2">
        <f t="shared" si="34"/>
        <v>1178.5385148093123</v>
      </c>
      <c r="Q122" s="2">
        <f t="shared" si="35"/>
        <v>-3070.1977972502136</v>
      </c>
      <c r="R122" s="2">
        <f t="shared" si="36"/>
        <v>3288.6270000000004</v>
      </c>
      <c r="S122" s="2">
        <f t="shared" si="37"/>
        <v>-446.23197147980693</v>
      </c>
      <c r="T122" s="2">
        <f t="shared" si="38"/>
        <v>-2976.5613744692823</v>
      </c>
      <c r="U122" s="2">
        <f t="shared" si="39"/>
        <v>3009.8240128541102</v>
      </c>
      <c r="V122" s="2">
        <f t="shared" si="40"/>
        <v>1070.0985332172004</v>
      </c>
    </row>
    <row r="123" spans="2:22">
      <c r="B123" s="6">
        <f t="shared" si="41"/>
        <v>112</v>
      </c>
      <c r="C123" s="2">
        <f t="shared" si="21"/>
        <v>1.9547687622336491</v>
      </c>
      <c r="D123" s="2">
        <f t="shared" si="22"/>
        <v>146.32543089985865</v>
      </c>
      <c r="E123" s="2">
        <f t="shared" si="23"/>
        <v>2.9668578629977143</v>
      </c>
      <c r="F123" s="2">
        <f t="shared" si="24"/>
        <v>0.74677088844040773</v>
      </c>
      <c r="G123" s="2">
        <f t="shared" si="25"/>
        <v>-291.228448719428</v>
      </c>
      <c r="H123" s="2">
        <f t="shared" si="26"/>
        <v>-291.22844871942794</v>
      </c>
      <c r="I123" s="2">
        <f t="shared" si="27"/>
        <v>-117.66393099193799</v>
      </c>
      <c r="J123" s="2">
        <f t="shared" si="28"/>
        <v>314.10000000000002</v>
      </c>
      <c r="K123" s="2">
        <f t="shared" si="29"/>
        <v>-20.771817324673265</v>
      </c>
      <c r="L123" s="2">
        <f t="shared" si="30"/>
        <v>-117.66393099193799</v>
      </c>
      <c r="M123" s="2">
        <f t="shared" si="31"/>
        <v>119.48334215046523</v>
      </c>
      <c r="N123" s="2">
        <f t="shared" si="32"/>
        <v>18.671598171153519</v>
      </c>
      <c r="O123" s="2">
        <f t="shared" si="33"/>
        <v>1116.2578435643468</v>
      </c>
      <c r="P123" s="2">
        <f t="shared" si="34"/>
        <v>1231.941357485591</v>
      </c>
      <c r="Q123" s="2">
        <f t="shared" si="35"/>
        <v>-3049.161858092411</v>
      </c>
      <c r="R123" s="2">
        <f t="shared" si="36"/>
        <v>3288.6270000000009</v>
      </c>
      <c r="S123" s="2">
        <f t="shared" si="37"/>
        <v>-431.49213261332898</v>
      </c>
      <c r="T123" s="2">
        <f t="shared" si="38"/>
        <v>-2957.4765499969171</v>
      </c>
      <c r="U123" s="2">
        <f t="shared" si="39"/>
        <v>2988.787882116907</v>
      </c>
      <c r="V123" s="2">
        <f t="shared" si="40"/>
        <v>1116.2578435643468</v>
      </c>
    </row>
    <row r="124" spans="2:22">
      <c r="B124" s="6">
        <f t="shared" si="41"/>
        <v>113</v>
      </c>
      <c r="C124" s="2">
        <f t="shared" si="21"/>
        <v>1.9722220547535922</v>
      </c>
      <c r="D124" s="2">
        <f t="shared" si="22"/>
        <v>145.87693585349402</v>
      </c>
      <c r="E124" s="2">
        <f t="shared" si="23"/>
        <v>2.9681293975707961</v>
      </c>
      <c r="F124" s="2">
        <f t="shared" si="24"/>
        <v>0.77874065775813617</v>
      </c>
      <c r="G124" s="2">
        <f t="shared" si="25"/>
        <v>-289.13057446941161</v>
      </c>
      <c r="H124" s="2">
        <f t="shared" si="26"/>
        <v>-289.13057446941156</v>
      </c>
      <c r="I124" s="2">
        <f t="shared" si="27"/>
        <v>-122.72864745848085</v>
      </c>
      <c r="J124" s="2">
        <f t="shared" si="28"/>
        <v>314.10000000000002</v>
      </c>
      <c r="K124" s="2">
        <f t="shared" si="29"/>
        <v>-21.505036651413306</v>
      </c>
      <c r="L124" s="2">
        <f t="shared" si="30"/>
        <v>-122.72864745848084</v>
      </c>
      <c r="M124" s="2">
        <f t="shared" si="31"/>
        <v>124.59850524130177</v>
      </c>
      <c r="N124" s="2">
        <f t="shared" si="32"/>
        <v>18.532951546795243</v>
      </c>
      <c r="O124" s="2">
        <f t="shared" si="33"/>
        <v>1161.7800056391379</v>
      </c>
      <c r="P124" s="2">
        <f t="shared" si="34"/>
        <v>1284.9689388902948</v>
      </c>
      <c r="Q124" s="2">
        <f t="shared" si="35"/>
        <v>-3027.197114694739</v>
      </c>
      <c r="R124" s="2">
        <f t="shared" si="36"/>
        <v>3288.627</v>
      </c>
      <c r="S124" s="2">
        <f t="shared" si="37"/>
        <v>-416.2163677811343</v>
      </c>
      <c r="T124" s="2">
        <f t="shared" si="38"/>
        <v>-2937.5190625182872</v>
      </c>
      <c r="U124" s="2">
        <f t="shared" si="39"/>
        <v>2966.8593339535391</v>
      </c>
      <c r="V124" s="2">
        <f t="shared" si="40"/>
        <v>1161.7800056391379</v>
      </c>
    </row>
    <row r="125" spans="2:22">
      <c r="B125" s="6">
        <f t="shared" si="41"/>
        <v>114</v>
      </c>
      <c r="C125" s="2">
        <f t="shared" si="21"/>
        <v>1.9896753472735356</v>
      </c>
      <c r="D125" s="2">
        <f t="shared" si="22"/>
        <v>145.43321155887546</v>
      </c>
      <c r="E125" s="2">
        <f t="shared" si="23"/>
        <v>2.9694540118204138</v>
      </c>
      <c r="F125" s="2">
        <f t="shared" si="24"/>
        <v>0.8104528033743984</v>
      </c>
      <c r="G125" s="2">
        <f t="shared" si="25"/>
        <v>-286.94462824554103</v>
      </c>
      <c r="H125" s="2">
        <f t="shared" si="26"/>
        <v>-286.94462824554097</v>
      </c>
      <c r="I125" s="2">
        <f t="shared" si="27"/>
        <v>-127.75597959010881</v>
      </c>
      <c r="J125" s="2">
        <f t="shared" si="28"/>
        <v>314.10000000000002</v>
      </c>
      <c r="K125" s="2">
        <f t="shared" si="29"/>
        <v>-22.211564314691831</v>
      </c>
      <c r="L125" s="2">
        <f t="shared" si="30"/>
        <v>-127.75597959010879</v>
      </c>
      <c r="M125" s="2">
        <f t="shared" si="31"/>
        <v>129.67244853990374</v>
      </c>
      <c r="N125" s="2">
        <f t="shared" si="32"/>
        <v>18.388582859900065</v>
      </c>
      <c r="O125" s="2">
        <f t="shared" si="33"/>
        <v>1206.6585507725151</v>
      </c>
      <c r="P125" s="2">
        <f t="shared" si="34"/>
        <v>1337.6051063084392</v>
      </c>
      <c r="Q125" s="2">
        <f t="shared" si="35"/>
        <v>-3004.3102577308146</v>
      </c>
      <c r="R125" s="2">
        <f t="shared" si="36"/>
        <v>3288.6270000000009</v>
      </c>
      <c r="S125" s="2">
        <f t="shared" si="37"/>
        <v>-400.42399851774314</v>
      </c>
      <c r="T125" s="2">
        <f t="shared" si="38"/>
        <v>-2916.6913997986385</v>
      </c>
      <c r="U125" s="2">
        <f t="shared" si="39"/>
        <v>2944.0496089991893</v>
      </c>
      <c r="V125" s="2">
        <f t="shared" si="40"/>
        <v>1206.6585507725151</v>
      </c>
    </row>
    <row r="126" spans="2:22">
      <c r="B126" s="6">
        <f t="shared" si="41"/>
        <v>115</v>
      </c>
      <c r="C126" s="2">
        <f t="shared" si="21"/>
        <v>2.0071286397934789</v>
      </c>
      <c r="D126" s="2">
        <f t="shared" si="22"/>
        <v>144.99435906472863</v>
      </c>
      <c r="E126" s="2">
        <f t="shared" si="23"/>
        <v>2.9708312679248934</v>
      </c>
      <c r="F126" s="2">
        <f t="shared" si="24"/>
        <v>0.8418973088551831</v>
      </c>
      <c r="G126" s="2">
        <f t="shared" si="25"/>
        <v>-284.67127590821184</v>
      </c>
      <c r="H126" s="2">
        <f t="shared" si="26"/>
        <v>-284.67127590821178</v>
      </c>
      <c r="I126" s="2">
        <f t="shared" si="27"/>
        <v>-132.74439601275367</v>
      </c>
      <c r="J126" s="2">
        <f t="shared" si="28"/>
        <v>314.10000000000002</v>
      </c>
      <c r="K126" s="2">
        <f t="shared" si="29"/>
        <v>-22.890542607019601</v>
      </c>
      <c r="L126" s="2">
        <f t="shared" si="30"/>
        <v>-132.74439601275364</v>
      </c>
      <c r="M126" s="2">
        <f t="shared" si="31"/>
        <v>134.70356941682928</v>
      </c>
      <c r="N126" s="2">
        <f t="shared" si="32"/>
        <v>18.238547265458237</v>
      </c>
      <c r="O126" s="2">
        <f t="shared" si="33"/>
        <v>1250.8874428736874</v>
      </c>
      <c r="P126" s="2">
        <f t="shared" si="34"/>
        <v>1389.833826253531</v>
      </c>
      <c r="Q126" s="2">
        <f t="shared" si="35"/>
        <v>-2980.5082587589782</v>
      </c>
      <c r="R126" s="2">
        <f t="shared" si="36"/>
        <v>3288.6270000000009</v>
      </c>
      <c r="S126" s="2">
        <f t="shared" si="37"/>
        <v>-384.13497255888092</v>
      </c>
      <c r="T126" s="2">
        <f t="shared" si="38"/>
        <v>-2894.996251506067</v>
      </c>
      <c r="U126" s="2">
        <f t="shared" si="39"/>
        <v>2920.3703486676122</v>
      </c>
      <c r="V126" s="2">
        <f t="shared" si="40"/>
        <v>1250.8874428736874</v>
      </c>
    </row>
    <row r="127" spans="2:22">
      <c r="B127" s="6">
        <f t="shared" si="41"/>
        <v>116</v>
      </c>
      <c r="C127" s="2">
        <f t="shared" si="21"/>
        <v>2.0245819323134224</v>
      </c>
      <c r="D127" s="2">
        <f t="shared" si="22"/>
        <v>144.56047688764463</v>
      </c>
      <c r="E127" s="2">
        <f t="shared" si="23"/>
        <v>2.9722607114817481</v>
      </c>
      <c r="F127" s="2">
        <f t="shared" si="24"/>
        <v>0.87306429805038765</v>
      </c>
      <c r="G127" s="2">
        <f t="shared" si="25"/>
        <v>-282.31120994256838</v>
      </c>
      <c r="H127" s="2">
        <f t="shared" si="26"/>
        <v>-282.31120994256833</v>
      </c>
      <c r="I127" s="2">
        <f t="shared" si="27"/>
        <v>-137.69237720644927</v>
      </c>
      <c r="J127" s="2">
        <f t="shared" si="28"/>
        <v>314.10000000000002</v>
      </c>
      <c r="K127" s="2">
        <f t="shared" si="29"/>
        <v>-23.54114979372153</v>
      </c>
      <c r="L127" s="2">
        <f t="shared" si="30"/>
        <v>-137.69237720644924</v>
      </c>
      <c r="M127" s="2">
        <f t="shared" si="31"/>
        <v>139.69028768806203</v>
      </c>
      <c r="N127" s="2">
        <f t="shared" si="32"/>
        <v>18.082901812805432</v>
      </c>
      <c r="O127" s="2">
        <f t="shared" si="33"/>
        <v>1294.461069309911</v>
      </c>
      <c r="P127" s="2">
        <f t="shared" si="34"/>
        <v>1441.6391893515238</v>
      </c>
      <c r="Q127" s="2">
        <f t="shared" si="35"/>
        <v>-2955.7983680986908</v>
      </c>
      <c r="R127" s="2">
        <f t="shared" si="36"/>
        <v>3288.6270000000004</v>
      </c>
      <c r="S127" s="2">
        <f t="shared" si="37"/>
        <v>-367.36983602222097</v>
      </c>
      <c r="T127" s="2">
        <f t="shared" si="38"/>
        <v>-2872.4365191401753</v>
      </c>
      <c r="U127" s="2">
        <f t="shared" si="39"/>
        <v>2895.8335851545612</v>
      </c>
      <c r="V127" s="2">
        <f t="shared" si="40"/>
        <v>1294.461069309911</v>
      </c>
    </row>
    <row r="128" spans="2:22">
      <c r="B128" s="6">
        <f t="shared" si="41"/>
        <v>117</v>
      </c>
      <c r="C128" s="2">
        <f t="shared" si="21"/>
        <v>2.0420352248333655</v>
      </c>
      <c r="D128" s="2">
        <f t="shared" si="22"/>
        <v>144.13166102865338</v>
      </c>
      <c r="E128" s="2">
        <f t="shared" si="23"/>
        <v>2.9737418717446569</v>
      </c>
      <c r="F128" s="2">
        <f t="shared" si="24"/>
        <v>0.90394403881049912</v>
      </c>
      <c r="G128" s="2">
        <f t="shared" si="25"/>
        <v>-279.86514924756642</v>
      </c>
      <c r="H128" s="2">
        <f t="shared" si="26"/>
        <v>-279.86514924756636</v>
      </c>
      <c r="I128" s="2">
        <f t="shared" si="27"/>
        <v>-142.59841596819163</v>
      </c>
      <c r="J128" s="2">
        <f t="shared" si="28"/>
        <v>314.10000000000002</v>
      </c>
      <c r="K128" s="2">
        <f t="shared" si="29"/>
        <v>-24.162601082440155</v>
      </c>
      <c r="L128" s="2">
        <f t="shared" si="30"/>
        <v>-142.59841596819163</v>
      </c>
      <c r="M128" s="2">
        <f t="shared" si="31"/>
        <v>144.63104620967985</v>
      </c>
      <c r="N128" s="2">
        <f t="shared" si="32"/>
        <v>17.921705395547026</v>
      </c>
      <c r="O128" s="2">
        <f t="shared" si="33"/>
        <v>1337.3742314030487</v>
      </c>
      <c r="P128" s="2">
        <f t="shared" si="34"/>
        <v>1493.0054151869665</v>
      </c>
      <c r="Q128" s="2">
        <f t="shared" si="35"/>
        <v>-2930.1881126220201</v>
      </c>
      <c r="R128" s="2">
        <f t="shared" si="36"/>
        <v>3288.627</v>
      </c>
      <c r="S128" s="2">
        <f t="shared" si="37"/>
        <v>-350.14970490216183</v>
      </c>
      <c r="T128" s="2">
        <f t="shared" si="38"/>
        <v>-2849.0153259982799</v>
      </c>
      <c r="U128" s="2">
        <f t="shared" si="39"/>
        <v>2870.451731629737</v>
      </c>
      <c r="V128" s="2">
        <f t="shared" si="40"/>
        <v>1337.3742314030487</v>
      </c>
    </row>
    <row r="129" spans="2:22">
      <c r="B129" s="6">
        <f t="shared" si="41"/>
        <v>118</v>
      </c>
      <c r="C129" s="2">
        <f t="shared" si="21"/>
        <v>2.0594885173533086</v>
      </c>
      <c r="D129" s="2">
        <f t="shared" si="22"/>
        <v>143.70800499172461</v>
      </c>
      <c r="E129" s="2">
        <f t="shared" si="23"/>
        <v>2.9752742618664563</v>
      </c>
      <c r="F129" s="2">
        <f t="shared" si="24"/>
        <v>0.9345269464832604</v>
      </c>
      <c r="G129" s="2">
        <f t="shared" si="25"/>
        <v>-277.33383891698907</v>
      </c>
      <c r="H129" s="2">
        <f t="shared" si="26"/>
        <v>-277.33383891698901</v>
      </c>
      <c r="I129" s="2">
        <f t="shared" si="27"/>
        <v>-147.46101787104823</v>
      </c>
      <c r="J129" s="2">
        <f t="shared" si="28"/>
        <v>314.10000000000002</v>
      </c>
      <c r="K129" s="2">
        <f t="shared" si="29"/>
        <v>-24.754149535775948</v>
      </c>
      <c r="L129" s="2">
        <f t="shared" si="30"/>
        <v>-147.46101787104826</v>
      </c>
      <c r="M129" s="2">
        <f t="shared" si="31"/>
        <v>149.5243114373217</v>
      </c>
      <c r="N129" s="2">
        <f t="shared" si="32"/>
        <v>17.755018700655459</v>
      </c>
      <c r="O129" s="2">
        <f t="shared" si="33"/>
        <v>1379.6221345677632</v>
      </c>
      <c r="P129" s="2">
        <f t="shared" si="34"/>
        <v>1543.9168571098751</v>
      </c>
      <c r="Q129" s="2">
        <f t="shared" si="35"/>
        <v>-2903.6852934608751</v>
      </c>
      <c r="R129" s="2">
        <f t="shared" si="36"/>
        <v>3288.6270000000004</v>
      </c>
      <c r="S129" s="2">
        <f t="shared" si="37"/>
        <v>-332.49623593092502</v>
      </c>
      <c r="T129" s="2">
        <f t="shared" si="38"/>
        <v>-2824.7360271411003</v>
      </c>
      <c r="U129" s="2">
        <f t="shared" si="39"/>
        <v>2844.2375726962614</v>
      </c>
      <c r="V129" s="2">
        <f t="shared" si="40"/>
        <v>1379.6221345677632</v>
      </c>
    </row>
    <row r="130" spans="2:22">
      <c r="B130" s="6">
        <f t="shared" si="41"/>
        <v>119</v>
      </c>
      <c r="C130" s="2">
        <f t="shared" si="21"/>
        <v>2.0769418098732522</v>
      </c>
      <c r="D130" s="2">
        <f t="shared" si="22"/>
        <v>143.28959980411375</v>
      </c>
      <c r="E130" s="2">
        <f t="shared" si="23"/>
        <v>2.9768573791477762</v>
      </c>
      <c r="F130" s="2">
        <f t="shared" si="24"/>
        <v>0.96480358718879211</v>
      </c>
      <c r="G130" s="2">
        <f t="shared" si="25"/>
        <v>-274.7180500124843</v>
      </c>
      <c r="H130" s="2">
        <f t="shared" si="26"/>
        <v>-274.71805001248424</v>
      </c>
      <c r="I130" s="2">
        <f t="shared" si="27"/>
        <v>-152.27870171937445</v>
      </c>
      <c r="J130" s="2">
        <f t="shared" si="28"/>
        <v>314.10000000000002</v>
      </c>
      <c r="K130" s="2">
        <f t="shared" si="29"/>
        <v>-25.315086926223003</v>
      </c>
      <c r="L130" s="2">
        <f t="shared" si="30"/>
        <v>-152.27870171937445</v>
      </c>
      <c r="M130" s="2">
        <f t="shared" si="31"/>
        <v>154.36857395020672</v>
      </c>
      <c r="N130" s="2">
        <f t="shared" si="32"/>
        <v>17.582904156858003</v>
      </c>
      <c r="O130" s="2">
        <f t="shared" si="33"/>
        <v>1421.2003781163644</v>
      </c>
      <c r="P130" s="2">
        <f t="shared" si="34"/>
        <v>1594.3580070018509</v>
      </c>
      <c r="Q130" s="2">
        <f t="shared" si="35"/>
        <v>-2876.2979836307109</v>
      </c>
      <c r="R130" s="2">
        <f t="shared" si="36"/>
        <v>3288.6270000000009</v>
      </c>
      <c r="S130" s="2">
        <f t="shared" si="37"/>
        <v>-314.43159685863202</v>
      </c>
      <c r="T130" s="2">
        <f t="shared" si="38"/>
        <v>-2799.6022193201097</v>
      </c>
      <c r="U130" s="2">
        <f t="shared" si="39"/>
        <v>2817.2042552014495</v>
      </c>
      <c r="V130" s="2">
        <f t="shared" si="40"/>
        <v>1421.2003781163644</v>
      </c>
    </row>
    <row r="131" spans="2:22">
      <c r="B131" s="6">
        <f t="shared" si="41"/>
        <v>120</v>
      </c>
      <c r="C131" s="2">
        <f t="shared" si="21"/>
        <v>2.0943951023931953</v>
      </c>
      <c r="D131" s="2">
        <f t="shared" si="22"/>
        <v>142.87653403846943</v>
      </c>
      <c r="E131" s="2">
        <f t="shared" si="23"/>
        <v>2.9784907052909499</v>
      </c>
      <c r="F131" s="2">
        <f t="shared" si="24"/>
        <v>0.99476468087228143</v>
      </c>
      <c r="G131" s="2">
        <f t="shared" si="25"/>
        <v>-272.01857932869228</v>
      </c>
      <c r="H131" s="2">
        <f t="shared" si="26"/>
        <v>-272.01857932869223</v>
      </c>
      <c r="I131" s="2">
        <f t="shared" si="27"/>
        <v>-157.04999999999995</v>
      </c>
      <c r="J131" s="2">
        <f t="shared" si="28"/>
        <v>314.10000000000002</v>
      </c>
      <c r="K131" s="2">
        <f t="shared" si="29"/>
        <v>-25.844744532687479</v>
      </c>
      <c r="L131" s="2">
        <f t="shared" si="30"/>
        <v>-157.04999999999993</v>
      </c>
      <c r="M131" s="2">
        <f t="shared" si="31"/>
        <v>159.16234893956502</v>
      </c>
      <c r="N131" s="2">
        <f t="shared" si="32"/>
        <v>17.405425882431718</v>
      </c>
      <c r="O131" s="2">
        <f t="shared" si="33"/>
        <v>1462.1049447554747</v>
      </c>
      <c r="P131" s="2">
        <f t="shared" si="34"/>
        <v>1644.3134999999995</v>
      </c>
      <c r="Q131" s="2">
        <f t="shared" si="35"/>
        <v>-2848.0345255714078</v>
      </c>
      <c r="R131" s="2">
        <f t="shared" si="36"/>
        <v>3288.627</v>
      </c>
      <c r="S131" s="2">
        <f t="shared" si="37"/>
        <v>-295.97843620519973</v>
      </c>
      <c r="T131" s="2">
        <f t="shared" si="38"/>
        <v>-2773.6177508290725</v>
      </c>
      <c r="U131" s="2">
        <f t="shared" si="39"/>
        <v>2789.3652794878981</v>
      </c>
      <c r="V131" s="2">
        <f t="shared" si="40"/>
        <v>1462.1049447554747</v>
      </c>
    </row>
    <row r="132" spans="2:22">
      <c r="B132" s="6">
        <f t="shared" si="41"/>
        <v>121</v>
      </c>
      <c r="C132" s="2">
        <f t="shared" si="21"/>
        <v>2.1118483949131388</v>
      </c>
      <c r="D132" s="2">
        <f t="shared" si="22"/>
        <v>142.46889383661758</v>
      </c>
      <c r="E132" s="2">
        <f t="shared" si="23"/>
        <v>2.9801737066588272</v>
      </c>
      <c r="F132" s="2">
        <f t="shared" si="24"/>
        <v>1.0244011041340007</v>
      </c>
      <c r="G132" s="2">
        <f t="shared" si="25"/>
        <v>-269.23624915053358</v>
      </c>
      <c r="H132" s="2">
        <f t="shared" si="26"/>
        <v>-269.23624915053352</v>
      </c>
      <c r="I132" s="2">
        <f t="shared" si="27"/>
        <v>-161.77345932924806</v>
      </c>
      <c r="J132" s="2">
        <f t="shared" si="28"/>
        <v>314.10000000000008</v>
      </c>
      <c r="K132" s="2">
        <f t="shared" si="29"/>
        <v>-26.342493878004174</v>
      </c>
      <c r="L132" s="2">
        <f t="shared" si="30"/>
        <v>-161.77345932924806</v>
      </c>
      <c r="M132" s="2">
        <f t="shared" si="31"/>
        <v>163.90417666144009</v>
      </c>
      <c r="N132" s="2">
        <f t="shared" si="32"/>
        <v>17.222649632521723</v>
      </c>
      <c r="O132" s="2">
        <f t="shared" si="33"/>
        <v>1502.3321897997055</v>
      </c>
      <c r="P132" s="2">
        <f t="shared" si="34"/>
        <v>1693.7681191772274</v>
      </c>
      <c r="Q132" s="2">
        <f t="shared" si="35"/>
        <v>-2818.9035286060862</v>
      </c>
      <c r="R132" s="2">
        <f t="shared" si="36"/>
        <v>3288.6270000000009</v>
      </c>
      <c r="S132" s="2">
        <f t="shared" si="37"/>
        <v>-277.15985253694811</v>
      </c>
      <c r="T132" s="2">
        <f t="shared" si="38"/>
        <v>-2746.7867312427989</v>
      </c>
      <c r="U132" s="2">
        <f t="shared" si="39"/>
        <v>2760.7344911798023</v>
      </c>
      <c r="V132" s="2">
        <f t="shared" si="40"/>
        <v>1502.3321897997055</v>
      </c>
    </row>
    <row r="133" spans="2:22">
      <c r="B133" s="6">
        <f t="shared" si="41"/>
        <v>122</v>
      </c>
      <c r="C133" s="2">
        <f t="shared" si="21"/>
        <v>2.1293016874330819</v>
      </c>
      <c r="D133" s="2">
        <f t="shared" si="22"/>
        <v>142.06676293493672</v>
      </c>
      <c r="E133" s="2">
        <f t="shared" si="23"/>
        <v>2.9819058345381202</v>
      </c>
      <c r="F133" s="2">
        <f t="shared" si="24"/>
        <v>1.0537038928370013</v>
      </c>
      <c r="G133" s="2">
        <f t="shared" si="25"/>
        <v>-266.37190700273351</v>
      </c>
      <c r="H133" s="2">
        <f t="shared" si="26"/>
        <v>-266.37190700273345</v>
      </c>
      <c r="I133" s="2">
        <f t="shared" si="27"/>
        <v>-166.44764089564964</v>
      </c>
      <c r="J133" s="2">
        <f t="shared" si="28"/>
        <v>314.10000000000002</v>
      </c>
      <c r="K133" s="2">
        <f t="shared" si="29"/>
        <v>-26.807747406991002</v>
      </c>
      <c r="L133" s="2">
        <f t="shared" si="30"/>
        <v>-166.44764089564964</v>
      </c>
      <c r="M133" s="2">
        <f t="shared" si="31"/>
        <v>168.59262285392018</v>
      </c>
      <c r="N133" s="2">
        <f t="shared" si="32"/>
        <v>17.034642746097866</v>
      </c>
      <c r="O133" s="2">
        <f t="shared" si="33"/>
        <v>1541.8788301274778</v>
      </c>
      <c r="P133" s="2">
        <f t="shared" si="34"/>
        <v>1742.7068001774519</v>
      </c>
      <c r="Q133" s="2">
        <f t="shared" si="35"/>
        <v>-2788.9138663186195</v>
      </c>
      <c r="R133" s="2">
        <f t="shared" si="36"/>
        <v>3288.6270000000009</v>
      </c>
      <c r="S133" s="2">
        <f t="shared" si="37"/>
        <v>-257.99936332071354</v>
      </c>
      <c r="T133" s="2">
        <f t="shared" si="38"/>
        <v>-2719.1135410067927</v>
      </c>
      <c r="U133" s="2">
        <f t="shared" si="39"/>
        <v>2731.3260736060774</v>
      </c>
      <c r="V133" s="2">
        <f t="shared" si="40"/>
        <v>1541.8788301274778</v>
      </c>
    </row>
    <row r="134" spans="2:22">
      <c r="B134" s="6">
        <f t="shared" si="41"/>
        <v>123</v>
      </c>
      <c r="C134" s="2">
        <f t="shared" si="21"/>
        <v>2.1467549799530254</v>
      </c>
      <c r="D134" s="2">
        <f t="shared" si="22"/>
        <v>141.67022269123751</v>
      </c>
      <c r="E134" s="2">
        <f t="shared" si="23"/>
        <v>2.9836865254069096</v>
      </c>
      <c r="F134" s="2">
        <f t="shared" si="24"/>
        <v>1.0826642444934942</v>
      </c>
      <c r="G134" s="2">
        <f t="shared" si="25"/>
        <v>-263.42642539165774</v>
      </c>
      <c r="H134" s="2">
        <f t="shared" si="26"/>
        <v>-263.42642539165769</v>
      </c>
      <c r="I134" s="2">
        <f t="shared" si="27"/>
        <v>-171.07112089822002</v>
      </c>
      <c r="J134" s="2">
        <f t="shared" si="28"/>
        <v>314.10000000000002</v>
      </c>
      <c r="K134" s="2">
        <f t="shared" si="29"/>
        <v>-27.239959104706863</v>
      </c>
      <c r="L134" s="2">
        <f t="shared" si="30"/>
        <v>-171.07112089822002</v>
      </c>
      <c r="M134" s="2">
        <f t="shared" si="31"/>
        <v>173.22627911895904</v>
      </c>
      <c r="N134" s="2">
        <f t="shared" si="32"/>
        <v>16.841474092663397</v>
      </c>
      <c r="O134" s="2">
        <f t="shared" si="33"/>
        <v>1580.7419329040747</v>
      </c>
      <c r="P134" s="2">
        <f t="shared" si="34"/>
        <v>1791.1146358043638</v>
      </c>
      <c r="Q134" s="2">
        <f t="shared" si="35"/>
        <v>-2758.0746738506559</v>
      </c>
      <c r="R134" s="2">
        <f t="shared" si="36"/>
        <v>3288.627</v>
      </c>
      <c r="S134" s="2">
        <f t="shared" si="37"/>
        <v>-238.52087340803797</v>
      </c>
      <c r="T134" s="2">
        <f t="shared" si="38"/>
        <v>-2690.6028408422244</v>
      </c>
      <c r="U134" s="2">
        <f t="shared" si="39"/>
        <v>2701.1545409693949</v>
      </c>
      <c r="V134" s="2">
        <f t="shared" si="40"/>
        <v>1580.7419329040747</v>
      </c>
    </row>
    <row r="135" spans="2:22">
      <c r="B135" s="6">
        <f t="shared" si="41"/>
        <v>124</v>
      </c>
      <c r="C135" s="2">
        <f t="shared" si="21"/>
        <v>2.1642082724729685</v>
      </c>
      <c r="D135" s="2">
        <f t="shared" si="22"/>
        <v>141.27935211305979</v>
      </c>
      <c r="E135" s="2">
        <f t="shared" si="23"/>
        <v>2.9855152012059487</v>
      </c>
      <c r="F135" s="2">
        <f t="shared" si="24"/>
        <v>1.1112735204314534</v>
      </c>
      <c r="G135" s="2">
        <f t="shared" si="25"/>
        <v>-260.40070153953866</v>
      </c>
      <c r="H135" s="2">
        <f t="shared" si="26"/>
        <v>-260.4007015395386</v>
      </c>
      <c r="I135" s="2">
        <f t="shared" si="27"/>
        <v>-175.64249098016154</v>
      </c>
      <c r="J135" s="2">
        <f t="shared" si="28"/>
        <v>314.10000000000002</v>
      </c>
      <c r="K135" s="2">
        <f t="shared" si="29"/>
        <v>-27.638625054695687</v>
      </c>
      <c r="L135" s="2">
        <f t="shared" si="30"/>
        <v>-175.64249098016151</v>
      </c>
      <c r="M135" s="2">
        <f t="shared" si="31"/>
        <v>177.80376326903254</v>
      </c>
      <c r="N135" s="2">
        <f t="shared" si="32"/>
        <v>16.643214018827454</v>
      </c>
      <c r="O135" s="2">
        <f t="shared" si="33"/>
        <v>1618.9189040967665</v>
      </c>
      <c r="P135" s="2">
        <f t="shared" si="34"/>
        <v>1838.9768805622916</v>
      </c>
      <c r="Q135" s="2">
        <f t="shared" si="35"/>
        <v>-2726.39534511897</v>
      </c>
      <c r="R135" s="2">
        <f t="shared" si="36"/>
        <v>3288.6270000000009</v>
      </c>
      <c r="S135" s="2">
        <f t="shared" si="37"/>
        <v>-218.7486432016095</v>
      </c>
      <c r="T135" s="2">
        <f t="shared" si="38"/>
        <v>-2661.259580931548</v>
      </c>
      <c r="U135" s="2">
        <f t="shared" si="39"/>
        <v>2670.234732378879</v>
      </c>
      <c r="V135" s="2">
        <f t="shared" si="40"/>
        <v>1618.9189040967665</v>
      </c>
    </row>
    <row r="136" spans="2:22">
      <c r="B136" s="6">
        <f t="shared" si="41"/>
        <v>125</v>
      </c>
      <c r="C136" s="2">
        <f t="shared" si="21"/>
        <v>2.1816615649929116</v>
      </c>
      <c r="D136" s="2">
        <f t="shared" si="22"/>
        <v>140.89422788729934</v>
      </c>
      <c r="E136" s="2">
        <f t="shared" si="23"/>
        <v>2.9873912696133962</v>
      </c>
      <c r="F136" s="2">
        <f t="shared" si="24"/>
        <v>1.1395232477436188</v>
      </c>
      <c r="G136" s="2">
        <f t="shared" si="25"/>
        <v>-257.29565711117249</v>
      </c>
      <c r="H136" s="2">
        <f t="shared" si="26"/>
        <v>-257.29565711117243</v>
      </c>
      <c r="I136" s="2">
        <f t="shared" si="27"/>
        <v>-180.1603586578635</v>
      </c>
      <c r="J136" s="2">
        <f t="shared" si="28"/>
        <v>314.10000000000002</v>
      </c>
      <c r="K136" s="2">
        <f t="shared" si="29"/>
        <v>-28.003283937120482</v>
      </c>
      <c r="L136" s="2">
        <f t="shared" si="30"/>
        <v>-180.16035865786355</v>
      </c>
      <c r="M136" s="2">
        <f t="shared" si="31"/>
        <v>182.32371963897901</v>
      </c>
      <c r="N136" s="2">
        <f t="shared" si="32"/>
        <v>16.439934294850918</v>
      </c>
      <c r="O136" s="2">
        <f t="shared" si="33"/>
        <v>1656.4074768066978</v>
      </c>
      <c r="P136" s="2">
        <f t="shared" si="34"/>
        <v>1886.2789551478313</v>
      </c>
      <c r="Q136" s="2">
        <f t="shared" si="35"/>
        <v>-2693.8855299539755</v>
      </c>
      <c r="R136" s="2">
        <f t="shared" si="36"/>
        <v>3288.6270000000009</v>
      </c>
      <c r="S136" s="2">
        <f t="shared" si="37"/>
        <v>-198.70725655565093</v>
      </c>
      <c r="T136" s="2">
        <f t="shared" si="38"/>
        <v>-2631.0890098510454</v>
      </c>
      <c r="U136" s="2">
        <f t="shared" si="39"/>
        <v>2638.5818068740691</v>
      </c>
      <c r="V136" s="2">
        <f t="shared" si="40"/>
        <v>1656.4074768066978</v>
      </c>
    </row>
    <row r="137" spans="2:22">
      <c r="B137" s="6">
        <f t="shared" si="41"/>
        <v>126</v>
      </c>
      <c r="C137" s="2">
        <f t="shared" si="21"/>
        <v>2.1991148575128552</v>
      </c>
      <c r="D137" s="2">
        <f t="shared" si="22"/>
        <v>140.51492441107686</v>
      </c>
      <c r="E137" s="2">
        <f t="shared" si="23"/>
        <v>2.9893141243226142</v>
      </c>
      <c r="F137" s="2">
        <f t="shared" si="24"/>
        <v>1.1674051210215712</v>
      </c>
      <c r="G137" s="2">
        <f t="shared" si="25"/>
        <v>-254.11223793317103</v>
      </c>
      <c r="H137" s="2">
        <f t="shared" si="26"/>
        <v>-254.112237933171</v>
      </c>
      <c r="I137" s="2">
        <f t="shared" si="27"/>
        <v>-184.62334774506579</v>
      </c>
      <c r="J137" s="2">
        <f t="shared" si="28"/>
        <v>314.10000000000002</v>
      </c>
      <c r="K137" s="2">
        <f t="shared" si="29"/>
        <v>-28.333517466803837</v>
      </c>
      <c r="L137" s="2">
        <f t="shared" si="30"/>
        <v>-184.62334774506579</v>
      </c>
      <c r="M137" s="2">
        <f t="shared" si="31"/>
        <v>186.78481936345139</v>
      </c>
      <c r="N137" s="2">
        <f t="shared" si="32"/>
        <v>16.231708061273064</v>
      </c>
      <c r="O137" s="2">
        <f t="shared" si="33"/>
        <v>1693.2056994418544</v>
      </c>
      <c r="P137" s="2">
        <f t="shared" si="34"/>
        <v>1933.006450890839</v>
      </c>
      <c r="Q137" s="2">
        <f t="shared" si="35"/>
        <v>-2660.5551311603008</v>
      </c>
      <c r="R137" s="2">
        <f t="shared" si="36"/>
        <v>3288.6270000000004</v>
      </c>
      <c r="S137" s="2">
        <f t="shared" si="37"/>
        <v>-178.42158846134654</v>
      </c>
      <c r="T137" s="2">
        <f t="shared" si="38"/>
        <v>-2600.0966832177473</v>
      </c>
      <c r="U137" s="2">
        <f t="shared" si="39"/>
        <v>2606.2112395792096</v>
      </c>
      <c r="V137" s="2">
        <f t="shared" si="40"/>
        <v>1693.2056994418544</v>
      </c>
    </row>
    <row r="138" spans="2:22">
      <c r="B138" s="6">
        <f t="shared" si="41"/>
        <v>127</v>
      </c>
      <c r="C138" s="2">
        <f t="shared" si="21"/>
        <v>2.2165681500327987</v>
      </c>
      <c r="D138" s="2">
        <f t="shared" si="22"/>
        <v>140.14151382376104</v>
      </c>
      <c r="E138" s="2">
        <f t="shared" si="23"/>
        <v>2.9912831453226891</v>
      </c>
      <c r="F138" s="2">
        <f t="shared" si="24"/>
        <v>1.1949110038781341</v>
      </c>
      <c r="G138" s="2">
        <f t="shared" si="25"/>
        <v>-250.8514137058547</v>
      </c>
      <c r="H138" s="2">
        <f t="shared" si="26"/>
        <v>-250.85141370585467</v>
      </c>
      <c r="I138" s="2">
        <f t="shared" si="27"/>
        <v>-189.03009877205841</v>
      </c>
      <c r="J138" s="2">
        <f t="shared" si="28"/>
        <v>314.10000000000002</v>
      </c>
      <c r="K138" s="2">
        <f t="shared" si="29"/>
        <v>-28.628950771300097</v>
      </c>
      <c r="L138" s="2">
        <f t="shared" si="30"/>
        <v>-189.03009877205844</v>
      </c>
      <c r="M138" s="2">
        <f t="shared" si="31"/>
        <v>191.18576062050147</v>
      </c>
      <c r="N138" s="2">
        <f t="shared" si="32"/>
        <v>16.018609775723309</v>
      </c>
      <c r="O138" s="2">
        <f t="shared" si="33"/>
        <v>1729.31192375513</v>
      </c>
      <c r="P138" s="2">
        <f t="shared" si="34"/>
        <v>1979.145134143452</v>
      </c>
      <c r="Q138" s="2">
        <f t="shared" si="35"/>
        <v>-2626.4143015002987</v>
      </c>
      <c r="R138" s="2">
        <f t="shared" si="36"/>
        <v>3288.6270000000009</v>
      </c>
      <c r="S138" s="2">
        <f t="shared" si="37"/>
        <v>-157.91677256759695</v>
      </c>
      <c r="T138" s="2">
        <f t="shared" si="38"/>
        <v>-2568.2884720192906</v>
      </c>
      <c r="U138" s="2">
        <f t="shared" si="39"/>
        <v>2573.1388191400301</v>
      </c>
      <c r="V138" s="2">
        <f t="shared" si="40"/>
        <v>1729.31192375513</v>
      </c>
    </row>
    <row r="139" spans="2:22">
      <c r="B139" s="6">
        <f t="shared" si="41"/>
        <v>128</v>
      </c>
      <c r="C139" s="2">
        <f t="shared" si="21"/>
        <v>2.2340214425527418</v>
      </c>
      <c r="D139" s="2">
        <f t="shared" si="22"/>
        <v>139.77406604005867</v>
      </c>
      <c r="E139" s="2">
        <f t="shared" si="23"/>
        <v>2.9932976991813063</v>
      </c>
      <c r="F139" s="2">
        <f t="shared" si="24"/>
        <v>1.2220329302618282</v>
      </c>
      <c r="G139" s="2">
        <f t="shared" si="25"/>
        <v>-247.51417770787143</v>
      </c>
      <c r="H139" s="2">
        <f t="shared" si="26"/>
        <v>-247.5141777078714</v>
      </c>
      <c r="I139" s="2">
        <f t="shared" si="27"/>
        <v>-193.37926939978928</v>
      </c>
      <c r="J139" s="2">
        <f t="shared" si="28"/>
        <v>314.10000000000002</v>
      </c>
      <c r="K139" s="2">
        <f t="shared" si="29"/>
        <v>-28.889252709235624</v>
      </c>
      <c r="L139" s="2">
        <f t="shared" si="30"/>
        <v>-193.37926939978922</v>
      </c>
      <c r="M139" s="2">
        <f t="shared" si="31"/>
        <v>195.52526884189248</v>
      </c>
      <c r="N139" s="2">
        <f t="shared" si="32"/>
        <v>15.800715160019536</v>
      </c>
      <c r="O139" s="2">
        <f t="shared" si="33"/>
        <v>1764.7247927710762</v>
      </c>
      <c r="P139" s="2">
        <f t="shared" si="34"/>
        <v>2024.6809506157938</v>
      </c>
      <c r="Q139" s="2">
        <f t="shared" si="35"/>
        <v>-2591.473440601414</v>
      </c>
      <c r="R139" s="2">
        <f t="shared" si="36"/>
        <v>3288.6270000000009</v>
      </c>
      <c r="S139" s="2">
        <f t="shared" si="37"/>
        <v>-137.21816858664866</v>
      </c>
      <c r="T139" s="2">
        <f t="shared" si="38"/>
        <v>-2535.6705705966124</v>
      </c>
      <c r="U139" s="2">
        <f t="shared" si="39"/>
        <v>2539.3806466105125</v>
      </c>
      <c r="V139" s="2">
        <f t="shared" si="40"/>
        <v>1764.7247927710762</v>
      </c>
    </row>
    <row r="140" spans="2:22">
      <c r="B140" s="6">
        <f t="shared" si="41"/>
        <v>129</v>
      </c>
      <c r="C140" s="2">
        <f t="shared" ref="C140:C203" si="45">B140*PI()/180</f>
        <v>2.2514747350726849</v>
      </c>
      <c r="D140" s="2">
        <f t="shared" ref="D140:D203" si="46">$D$3*COS(C140)-$D$4*COS(E140)</f>
        <v>139.41264878408413</v>
      </c>
      <c r="E140" s="2">
        <f t="shared" ref="E140:E203" si="47">ASIN(-$D$3*SIN(C140)/$D$4)+PI()</f>
        <v>2.995357139329653</v>
      </c>
      <c r="F140" s="2">
        <f t="shared" ref="F140:F203" si="48">($D$3*COS(C140)*$H$4)/($D$4*COS(E140))</f>
        <v>1.2487631055676225</v>
      </c>
      <c r="G140" s="2">
        <f t="shared" ref="G140:G203" si="49">(-$D$3*$H$4*SIN(C140))+($D$4*$F$11*SIN($E$11))</f>
        <v>-244.10154649363463</v>
      </c>
      <c r="H140" s="2">
        <f t="shared" ref="H140:H203" si="50" xml:space="preserve"> $D$3*$H$4*(-SIN(C140))</f>
        <v>-244.1015464936346</v>
      </c>
      <c r="I140" s="2">
        <f t="shared" ref="I140:I203" si="51">$D$3*$H$4*(COS(C140))</f>
        <v>-197.66953482875391</v>
      </c>
      <c r="J140" s="2">
        <f t="shared" ref="J140:J203" si="52">SQRT(H140^2+I140^2)</f>
        <v>314.10000000000002</v>
      </c>
      <c r="K140" s="2">
        <f t="shared" ref="K140:K203" si="53">$D$4*F140*(-SIN(E140))</f>
        <v>-29.114136129250284</v>
      </c>
      <c r="L140" s="2">
        <f t="shared" ref="L140:L203" si="54">$D$4*F140*(COS(E140))</f>
        <v>-197.66953482875388</v>
      </c>
      <c r="M140" s="2">
        <f t="shared" ref="M140:M203" si="55">SQRT(K140^2+L140^2)</f>
        <v>199.8020968908196</v>
      </c>
      <c r="N140" s="2">
        <f t="shared" ref="N140:N203" si="56">(($D$3*$H$5*COS(C140))-($D$3*SIN(C140)*$H$4^2)+($D$4*SIN(E140)*$F$11^2))/($D$4*COS(E140))</f>
        <v>15.578101147651186</v>
      </c>
      <c r="O140" s="2">
        <f t="shared" ref="O140:O203" si="57">-($D$3*SIN(C140))-($D$3*COS(C140)*$H$4^2)+($D$4*$N$11*SIN(E140))+($D$4*COS(E140)*F140^2)</f>
        <v>1799.4432286244826</v>
      </c>
      <c r="P140" s="2">
        <f t="shared" ref="P140:P203" si="58">(-$D$3*$H$5*SIN(C140))-($D$3*COS(C140)*$H$4^2)</f>
        <v>2069.6000296570537</v>
      </c>
      <c r="Q140" s="2">
        <f t="shared" ref="Q140:Q203" si="59">($D$3*$H$5*COS(C140))-($D$3*SIN(C140)*$H$4^2)</f>
        <v>-2555.7431917883546</v>
      </c>
      <c r="R140" s="2">
        <f t="shared" ref="R140:R203" si="60">SQRT(P140^2+Q140^2)</f>
        <v>3288.6270000000009</v>
      </c>
      <c r="S140" s="2">
        <f t="shared" ref="S140:S203" si="61">(-$D$4*N140*SIN(E140))-($D$4*COS(E140)*F140^2)</f>
        <v>-116.35132963309763</v>
      </c>
      <c r="T140" s="2">
        <f t="shared" ref="T140:T203" si="62">($D$4*N140*COS(E140))-($D$4*SIN(E140)*F140^2)</f>
        <v>-2502.2495042507267</v>
      </c>
      <c r="U140" s="2">
        <f t="shared" ref="U140:U203" si="63">SQRT(S140^2+T140^2)</f>
        <v>2504.9531359748821</v>
      </c>
      <c r="V140" s="2">
        <f t="shared" ref="V140:V203" si="64">O140</f>
        <v>1799.4432286244826</v>
      </c>
    </row>
    <row r="141" spans="2:22">
      <c r="B141" s="6">
        <f t="shared" ref="B141:B204" si="65">B140+1</f>
        <v>130</v>
      </c>
      <c r="C141" s="2">
        <f t="shared" si="45"/>
        <v>2.2689280275926285</v>
      </c>
      <c r="D141" s="2">
        <f t="shared" si="46"/>
        <v>139.05732762432143</v>
      </c>
      <c r="E141" s="2">
        <f t="shared" si="47"/>
        <v>2.9974608063490025</v>
      </c>
      <c r="F141" s="2">
        <f t="shared" si="48"/>
        <v>1.2750939075486576</v>
      </c>
      <c r="G141" s="2">
        <f t="shared" si="49"/>
        <v>-240.61455958367105</v>
      </c>
      <c r="H141" s="2">
        <f t="shared" si="50"/>
        <v>-240.61455958367102</v>
      </c>
      <c r="I141" s="2">
        <f t="shared" si="51"/>
        <v>-201.89958820254202</v>
      </c>
      <c r="J141" s="2">
        <f t="shared" si="52"/>
        <v>314.10000000000002</v>
      </c>
      <c r="K141" s="2">
        <f t="shared" si="53"/>
        <v>-29.30335806997542</v>
      </c>
      <c r="L141" s="2">
        <f t="shared" si="54"/>
        <v>-201.89958820254202</v>
      </c>
      <c r="M141" s="2">
        <f t="shared" si="55"/>
        <v>204.01502520778521</v>
      </c>
      <c r="N141" s="2">
        <f t="shared" si="56"/>
        <v>15.350845831741834</v>
      </c>
      <c r="O141" s="2">
        <f t="shared" si="57"/>
        <v>1833.4664203334019</v>
      </c>
      <c r="P141" s="2">
        <f t="shared" si="58"/>
        <v>2113.8886884806152</v>
      </c>
      <c r="Q141" s="2">
        <f t="shared" si="59"/>
        <v>-2519.2344388410356</v>
      </c>
      <c r="R141" s="2">
        <f t="shared" si="60"/>
        <v>3288.6270000000004</v>
      </c>
      <c r="S141" s="2">
        <f t="shared" si="61"/>
        <v>-95.341969543814969</v>
      </c>
      <c r="T141" s="2">
        <f t="shared" si="62"/>
        <v>-2468.0321364462729</v>
      </c>
      <c r="U141" s="2">
        <f t="shared" si="63"/>
        <v>2469.8730165107777</v>
      </c>
      <c r="V141" s="2">
        <f t="shared" si="64"/>
        <v>1833.4664203334019</v>
      </c>
    </row>
    <row r="142" spans="2:22">
      <c r="B142" s="6">
        <f t="shared" si="65"/>
        <v>131</v>
      </c>
      <c r="C142" s="2">
        <f t="shared" si="45"/>
        <v>2.286381320112572</v>
      </c>
      <c r="D142" s="2">
        <f t="shared" si="46"/>
        <v>138.70816600939327</v>
      </c>
      <c r="E142" s="2">
        <f t="shared" si="47"/>
        <v>2.9996080282586575</v>
      </c>
      <c r="F142" s="2">
        <f t="shared" si="48"/>
        <v>1.3010178870340761</v>
      </c>
      <c r="G142" s="2">
        <f t="shared" si="49"/>
        <v>-237.05427914797266</v>
      </c>
      <c r="H142" s="2">
        <f t="shared" si="50"/>
        <v>-237.05427914797264</v>
      </c>
      <c r="I142" s="2">
        <f t="shared" si="51"/>
        <v>-206.06814100591842</v>
      </c>
      <c r="J142" s="2">
        <f t="shared" si="52"/>
        <v>314.10000000000002</v>
      </c>
      <c r="K142" s="2">
        <f t="shared" si="53"/>
        <v>-29.456719901574182</v>
      </c>
      <c r="L142" s="2">
        <f t="shared" si="54"/>
        <v>-206.06814100591842</v>
      </c>
      <c r="M142" s="2">
        <f t="shared" si="55"/>
        <v>208.16286192545218</v>
      </c>
      <c r="N142" s="2">
        <f t="shared" si="56"/>
        <v>15.119028413582029</v>
      </c>
      <c r="O142" s="2">
        <f t="shared" si="57"/>
        <v>1866.7938115287229</v>
      </c>
      <c r="P142" s="2">
        <f t="shared" si="58"/>
        <v>2157.5334363319662</v>
      </c>
      <c r="Q142" s="2">
        <f t="shared" si="59"/>
        <v>-2481.9583026792739</v>
      </c>
      <c r="R142" s="2">
        <f t="shared" si="60"/>
        <v>3288.6270000000009</v>
      </c>
      <c r="S142" s="2">
        <f t="shared" si="61"/>
        <v>-74.215930225159923</v>
      </c>
      <c r="T142" s="2">
        <f t="shared" si="62"/>
        <v>-2433.0256755860059</v>
      </c>
      <c r="U142" s="2">
        <f t="shared" si="63"/>
        <v>2434.1573372236903</v>
      </c>
      <c r="V142" s="2">
        <f t="shared" si="64"/>
        <v>1866.7938115287229</v>
      </c>
    </row>
    <row r="143" spans="2:22">
      <c r="B143" s="6">
        <f t="shared" si="65"/>
        <v>132</v>
      </c>
      <c r="C143" s="2">
        <f t="shared" si="45"/>
        <v>2.3038346126325151</v>
      </c>
      <c r="D143" s="2">
        <f t="shared" si="46"/>
        <v>138.36522530455096</v>
      </c>
      <c r="E143" s="2">
        <f t="shared" si="47"/>
        <v>3.0017981208049305</v>
      </c>
      <c r="F143" s="2">
        <f t="shared" si="48"/>
        <v>1.3265277684584926</v>
      </c>
      <c r="G143" s="2">
        <f t="shared" si="49"/>
        <v>-233.42178968244957</v>
      </c>
      <c r="H143" s="2">
        <f t="shared" si="50"/>
        <v>-233.42178968244954</v>
      </c>
      <c r="I143" s="2">
        <f t="shared" si="51"/>
        <v>-210.17392345731739</v>
      </c>
      <c r="J143" s="2">
        <f t="shared" si="52"/>
        <v>314.10000000000002</v>
      </c>
      <c r="K143" s="2">
        <f t="shared" si="53"/>
        <v>-29.574067409460163</v>
      </c>
      <c r="L143" s="2">
        <f t="shared" si="54"/>
        <v>-210.17392345731736</v>
      </c>
      <c r="M143" s="2">
        <f t="shared" si="55"/>
        <v>212.24444295335883</v>
      </c>
      <c r="N143" s="2">
        <f t="shared" si="56"/>
        <v>14.882729151819449</v>
      </c>
      <c r="O143" s="2">
        <f t="shared" si="57"/>
        <v>1899.42508816179</v>
      </c>
      <c r="P143" s="2">
        <f t="shared" si="58"/>
        <v>2200.5209785981133</v>
      </c>
      <c r="Q143" s="2">
        <f t="shared" si="59"/>
        <v>-2443.926137975247</v>
      </c>
      <c r="R143" s="2">
        <f t="shared" si="60"/>
        <v>3288.6270000000009</v>
      </c>
      <c r="S143" s="2">
        <f t="shared" si="61"/>
        <v>-52.9991490726851</v>
      </c>
      <c r="T143" s="2">
        <f t="shared" si="62"/>
        <v>-2397.237681331967</v>
      </c>
      <c r="U143" s="2">
        <f t="shared" si="63"/>
        <v>2397.8234736110776</v>
      </c>
      <c r="V143" s="2">
        <f t="shared" si="64"/>
        <v>1899.42508816179</v>
      </c>
    </row>
    <row r="144" spans="2:22">
      <c r="B144" s="6">
        <f t="shared" si="65"/>
        <v>133</v>
      </c>
      <c r="C144" s="2">
        <f t="shared" si="45"/>
        <v>2.3212879051524582</v>
      </c>
      <c r="D144" s="2">
        <f t="shared" si="46"/>
        <v>138.02856482880139</v>
      </c>
      <c r="E144" s="2">
        <f t="shared" si="47"/>
        <v>3.0040303877508565</v>
      </c>
      <c r="F144" s="2">
        <f t="shared" si="48"/>
        <v>1.3516164502090149</v>
      </c>
      <c r="G144" s="2">
        <f t="shared" si="49"/>
        <v>-229.71819767858153</v>
      </c>
      <c r="H144" s="2">
        <f t="shared" si="50"/>
        <v>-229.7181976785815</v>
      </c>
      <c r="I144" s="2">
        <f t="shared" si="51"/>
        <v>-214.21568489563074</v>
      </c>
      <c r="J144" s="2">
        <f t="shared" si="52"/>
        <v>314.10000000000002</v>
      </c>
      <c r="K144" s="2">
        <f t="shared" si="53"/>
        <v>-29.655290820891807</v>
      </c>
      <c r="L144" s="2">
        <f t="shared" si="54"/>
        <v>-214.21568489563074</v>
      </c>
      <c r="M144" s="2">
        <f t="shared" si="55"/>
        <v>216.25863203344238</v>
      </c>
      <c r="N144" s="2">
        <f t="shared" si="56"/>
        <v>14.642029312389205</v>
      </c>
      <c r="O144" s="2">
        <f t="shared" si="57"/>
        <v>1931.3601662109534</v>
      </c>
      <c r="P144" s="2">
        <f t="shared" si="58"/>
        <v>2242.8382208572539</v>
      </c>
      <c r="Q144" s="2">
        <f t="shared" si="59"/>
        <v>-2405.1495296947487</v>
      </c>
      <c r="R144" s="2">
        <f t="shared" si="60"/>
        <v>3288.627</v>
      </c>
      <c r="S144" s="2">
        <f t="shared" si="61"/>
        <v>-31.717626507242244</v>
      </c>
      <c r="T144" s="2">
        <f t="shared" si="62"/>
        <v>-2360.6760704506678</v>
      </c>
      <c r="U144" s="2">
        <f t="shared" si="63"/>
        <v>2360.8891370476631</v>
      </c>
      <c r="V144" s="2">
        <f t="shared" si="64"/>
        <v>1931.3601662109534</v>
      </c>
    </row>
    <row r="145" spans="2:22">
      <c r="B145" s="6">
        <f t="shared" si="65"/>
        <v>134</v>
      </c>
      <c r="C145" s="2">
        <f t="shared" si="45"/>
        <v>2.3387411976724013</v>
      </c>
      <c r="D145" s="2">
        <f t="shared" si="46"/>
        <v>137.69824189258762</v>
      </c>
      <c r="E145" s="2">
        <f t="shared" si="47"/>
        <v>3.0063041211663331</v>
      </c>
      <c r="F145" s="2">
        <f t="shared" si="48"/>
        <v>1.376277004796076</v>
      </c>
      <c r="G145" s="2">
        <f t="shared" si="49"/>
        <v>-225.94463128637045</v>
      </c>
      <c r="H145" s="2">
        <f t="shared" si="50"/>
        <v>-225.94463128637042</v>
      </c>
      <c r="I145" s="2">
        <f t="shared" si="51"/>
        <v>-218.19219416117099</v>
      </c>
      <c r="J145" s="2">
        <f t="shared" si="52"/>
        <v>314.10000000000002</v>
      </c>
      <c r="K145" s="2">
        <f t="shared" si="53"/>
        <v>-29.700324775220668</v>
      </c>
      <c r="L145" s="2">
        <f t="shared" si="54"/>
        <v>-218.19219416117099</v>
      </c>
      <c r="M145" s="2">
        <f t="shared" si="55"/>
        <v>220.20432076737214</v>
      </c>
      <c r="N145" s="2">
        <f t="shared" si="56"/>
        <v>14.397011119262961</v>
      </c>
      <c r="O145" s="2">
        <f t="shared" si="57"/>
        <v>1962.5991794072806</v>
      </c>
      <c r="P145" s="2">
        <f t="shared" si="58"/>
        <v>2284.4722728674606</v>
      </c>
      <c r="Q145" s="2">
        <f t="shared" si="59"/>
        <v>-2365.6402895682986</v>
      </c>
      <c r="R145" s="2">
        <f t="shared" si="60"/>
        <v>3288.6270000000009</v>
      </c>
      <c r="S145" s="2">
        <f t="shared" si="61"/>
        <v>-10.397393670099348</v>
      </c>
      <c r="T145" s="2">
        <f t="shared" si="62"/>
        <v>-2323.3491221612744</v>
      </c>
      <c r="U145" s="2">
        <f t="shared" si="63"/>
        <v>2323.3723871223688</v>
      </c>
      <c r="V145" s="2">
        <f t="shared" si="64"/>
        <v>1962.5991794072806</v>
      </c>
    </row>
    <row r="146" spans="2:22">
      <c r="B146" s="6">
        <f t="shared" si="65"/>
        <v>135</v>
      </c>
      <c r="C146" s="2">
        <f t="shared" si="45"/>
        <v>2.3561944901923448</v>
      </c>
      <c r="D146" s="2">
        <f t="shared" si="46"/>
        <v>137.37431183594063</v>
      </c>
      <c r="E146" s="2">
        <f t="shared" si="47"/>
        <v>3.0086186017184073</v>
      </c>
      <c r="F146" s="2">
        <f t="shared" si="48"/>
        <v>1.4005026788546766</v>
      </c>
      <c r="G146" s="2">
        <f t="shared" si="49"/>
        <v>-222.10223997069463</v>
      </c>
      <c r="H146" s="2">
        <f t="shared" si="50"/>
        <v>-222.1022399706946</v>
      </c>
      <c r="I146" s="2">
        <f t="shared" si="51"/>
        <v>-222.10223997069457</v>
      </c>
      <c r="J146" s="2">
        <f t="shared" si="52"/>
        <v>314.10000000000002</v>
      </c>
      <c r="K146" s="2">
        <f t="shared" si="53"/>
        <v>-29.70914823864204</v>
      </c>
      <c r="L146" s="2">
        <f t="shared" si="54"/>
        <v>-222.1022399706946</v>
      </c>
      <c r="M146" s="2">
        <f t="shared" si="55"/>
        <v>224.08042861674826</v>
      </c>
      <c r="N146" s="2">
        <f t="shared" si="56"/>
        <v>14.147757706090982</v>
      </c>
      <c r="O146" s="2">
        <f t="shared" si="57"/>
        <v>1993.1424669989938</v>
      </c>
      <c r="P146" s="2">
        <f t="shared" si="58"/>
        <v>2325.4104524931722</v>
      </c>
      <c r="Q146" s="2">
        <f t="shared" si="59"/>
        <v>-2325.4104524931727</v>
      </c>
      <c r="R146" s="2">
        <f t="shared" si="60"/>
        <v>3288.627</v>
      </c>
      <c r="S146" s="2">
        <f t="shared" si="61"/>
        <v>10.935519681746825</v>
      </c>
      <c r="T146" s="2">
        <f t="shared" si="62"/>
        <v>-2285.2654829674184</v>
      </c>
      <c r="U146" s="2">
        <f t="shared" si="63"/>
        <v>2285.2916473030346</v>
      </c>
      <c r="V146" s="2">
        <f t="shared" si="64"/>
        <v>1993.1424669989938</v>
      </c>
    </row>
    <row r="147" spans="2:22">
      <c r="B147" s="6">
        <f t="shared" si="65"/>
        <v>136</v>
      </c>
      <c r="C147" s="2">
        <f t="shared" si="45"/>
        <v>2.3736477827122884</v>
      </c>
      <c r="D147" s="2">
        <f t="shared" si="46"/>
        <v>137.05682806702183</v>
      </c>
      <c r="E147" s="2">
        <f t="shared" si="47"/>
        <v>3.0109730989614225</v>
      </c>
      <c r="F147" s="2">
        <f t="shared" si="48"/>
        <v>1.4242868929829124</v>
      </c>
      <c r="G147" s="2">
        <f t="shared" si="49"/>
        <v>-218.19219416117105</v>
      </c>
      <c r="H147" s="2">
        <f t="shared" si="50"/>
        <v>-218.19219416117102</v>
      </c>
      <c r="I147" s="2">
        <f t="shared" si="51"/>
        <v>-225.94463128637037</v>
      </c>
      <c r="J147" s="2">
        <f t="shared" si="52"/>
        <v>314.10000000000002</v>
      </c>
      <c r="K147" s="2">
        <f t="shared" si="53"/>
        <v>-29.681784364368596</v>
      </c>
      <c r="L147" s="2">
        <f t="shared" si="54"/>
        <v>-225.94463128637034</v>
      </c>
      <c r="M147" s="2">
        <f t="shared" si="55"/>
        <v>227.88590287726601</v>
      </c>
      <c r="N147" s="2">
        <f t="shared" si="56"/>
        <v>13.894353068806845</v>
      </c>
      <c r="O147" s="2">
        <f t="shared" si="57"/>
        <v>2022.9905615734936</v>
      </c>
      <c r="P147" s="2">
        <f t="shared" si="58"/>
        <v>2365.6402895682977</v>
      </c>
      <c r="Q147" s="2">
        <f t="shared" si="59"/>
        <v>-2284.472272867461</v>
      </c>
      <c r="R147" s="2">
        <f t="shared" si="60"/>
        <v>3288.627</v>
      </c>
      <c r="S147" s="2">
        <f t="shared" si="61"/>
        <v>32.255117040253765</v>
      </c>
      <c r="T147" s="2">
        <f t="shared" si="62"/>
        <v>-2246.4341709549794</v>
      </c>
      <c r="U147" s="2">
        <f t="shared" si="63"/>
        <v>2246.6657243589812</v>
      </c>
      <c r="V147" s="2">
        <f t="shared" si="64"/>
        <v>2022.9905615734936</v>
      </c>
    </row>
    <row r="148" spans="2:22">
      <c r="B148" s="6">
        <f t="shared" si="65"/>
        <v>137</v>
      </c>
      <c r="C148" s="2">
        <f t="shared" si="45"/>
        <v>2.3911010752322315</v>
      </c>
      <c r="D148" s="2">
        <f t="shared" si="46"/>
        <v>136.74584210097655</v>
      </c>
      <c r="E148" s="2">
        <f t="shared" si="47"/>
        <v>3.0133668716267716</v>
      </c>
      <c r="F148" s="2">
        <f t="shared" si="48"/>
        <v>1.4476232414249437</v>
      </c>
      <c r="G148" s="2">
        <f t="shared" si="49"/>
        <v>-214.21568489563086</v>
      </c>
      <c r="H148" s="2">
        <f t="shared" si="50"/>
        <v>-214.21568489563083</v>
      </c>
      <c r="I148" s="2">
        <f t="shared" si="51"/>
        <v>-229.71819767858145</v>
      </c>
      <c r="J148" s="2">
        <f t="shared" si="52"/>
        <v>314.10000000000002</v>
      </c>
      <c r="K148" s="2">
        <f t="shared" si="53"/>
        <v>-29.618300299205085</v>
      </c>
      <c r="L148" s="2">
        <f t="shared" si="54"/>
        <v>-229.71819767858148</v>
      </c>
      <c r="M148" s="2">
        <f t="shared" si="55"/>
        <v>231.61971862799101</v>
      </c>
      <c r="N148" s="2">
        <f t="shared" si="56"/>
        <v>13.636882019259852</v>
      </c>
      <c r="O148" s="2">
        <f t="shared" si="57"/>
        <v>2052.1441769551093</v>
      </c>
      <c r="P148" s="2">
        <f t="shared" si="58"/>
        <v>2405.1495296947483</v>
      </c>
      <c r="Q148" s="2">
        <f t="shared" si="59"/>
        <v>-2242.8382208572548</v>
      </c>
      <c r="R148" s="2">
        <f t="shared" si="60"/>
        <v>3288.6270000000009</v>
      </c>
      <c r="S148" s="2">
        <f t="shared" si="61"/>
        <v>53.535466732734449</v>
      </c>
      <c r="T148" s="2">
        <f t="shared" si="62"/>
        <v>-2206.8645795398747</v>
      </c>
      <c r="U148" s="2">
        <f t="shared" si="63"/>
        <v>2207.5138320350338</v>
      </c>
      <c r="V148" s="2">
        <f t="shared" si="64"/>
        <v>2052.1441769551093</v>
      </c>
    </row>
    <row r="149" spans="2:22">
      <c r="B149" s="6">
        <f t="shared" si="65"/>
        <v>138</v>
      </c>
      <c r="C149" s="2">
        <f t="shared" si="45"/>
        <v>2.4085543677521746</v>
      </c>
      <c r="D149" s="2">
        <f t="shared" si="46"/>
        <v>136.44140359902082</v>
      </c>
      <c r="E149" s="2">
        <f t="shared" si="47"/>
        <v>3.0157991679119909</v>
      </c>
      <c r="F149" s="2">
        <f t="shared" si="48"/>
        <v>1.4705054916057858</v>
      </c>
      <c r="G149" s="2">
        <f t="shared" si="49"/>
        <v>-210.17392345731744</v>
      </c>
      <c r="H149" s="2">
        <f t="shared" si="50"/>
        <v>-210.17392345731741</v>
      </c>
      <c r="I149" s="2">
        <f t="shared" si="51"/>
        <v>-233.42178968244949</v>
      </c>
      <c r="J149" s="2">
        <f t="shared" si="52"/>
        <v>314.10000000000002</v>
      </c>
      <c r="K149" s="2">
        <f t="shared" si="53"/>
        <v>-29.518806937566371</v>
      </c>
      <c r="L149" s="2">
        <f t="shared" si="54"/>
        <v>-233.42178968244949</v>
      </c>
      <c r="M149" s="2">
        <f t="shared" si="55"/>
        <v>235.28087865692569</v>
      </c>
      <c r="N149" s="2">
        <f t="shared" si="56"/>
        <v>13.375430139935517</v>
      </c>
      <c r="O149" s="2">
        <f t="shared" si="57"/>
        <v>2080.6041961959882</v>
      </c>
      <c r="P149" s="2">
        <f t="shared" si="58"/>
        <v>2443.9261379752465</v>
      </c>
      <c r="Q149" s="2">
        <f t="shared" si="59"/>
        <v>-2200.5209785981133</v>
      </c>
      <c r="R149" s="2">
        <f t="shared" si="60"/>
        <v>3288.627</v>
      </c>
      <c r="S149" s="2">
        <f t="shared" si="61"/>
        <v>74.750733193124177</v>
      </c>
      <c r="T149" s="2">
        <f t="shared" si="62"/>
        <v>-2166.5664806516156</v>
      </c>
      <c r="U149" s="2">
        <f t="shared" si="63"/>
        <v>2167.8556195457386</v>
      </c>
      <c r="V149" s="2">
        <f t="shared" si="64"/>
        <v>2080.6041961959882</v>
      </c>
    </row>
    <row r="150" spans="2:22">
      <c r="B150" s="6">
        <f t="shared" si="65"/>
        <v>139</v>
      </c>
      <c r="C150" s="2">
        <f t="shared" si="45"/>
        <v>2.4260076602721181</v>
      </c>
      <c r="D150" s="2">
        <f t="shared" si="46"/>
        <v>136.1435604076849</v>
      </c>
      <c r="E150" s="2">
        <f t="shared" si="47"/>
        <v>3.0182692257689667</v>
      </c>
      <c r="F150" s="2">
        <f t="shared" si="48"/>
        <v>1.4929275835255247</v>
      </c>
      <c r="G150" s="2">
        <f t="shared" si="49"/>
        <v>-206.06814100591839</v>
      </c>
      <c r="H150" s="2">
        <f t="shared" si="50"/>
        <v>-206.06814100591836</v>
      </c>
      <c r="I150" s="2">
        <f t="shared" si="51"/>
        <v>-237.05427914797269</v>
      </c>
      <c r="J150" s="2">
        <f t="shared" si="52"/>
        <v>314.10000000000002</v>
      </c>
      <c r="K150" s="2">
        <f t="shared" si="53"/>
        <v>-29.38345862402706</v>
      </c>
      <c r="L150" s="2">
        <f t="shared" si="54"/>
        <v>-237.05427914797272</v>
      </c>
      <c r="M150" s="2">
        <f t="shared" si="55"/>
        <v>238.86841336408398</v>
      </c>
      <c r="N150" s="2">
        <f t="shared" si="56"/>
        <v>13.110083739819869</v>
      </c>
      <c r="O150" s="2">
        <f t="shared" si="57"/>
        <v>2108.3716596767913</v>
      </c>
      <c r="P150" s="2">
        <f t="shared" si="58"/>
        <v>2481.9583026792748</v>
      </c>
      <c r="Q150" s="2">
        <f t="shared" si="59"/>
        <v>-2157.5334363319653</v>
      </c>
      <c r="R150" s="2">
        <f t="shared" si="60"/>
        <v>3288.6270000000009</v>
      </c>
      <c r="S150" s="2">
        <f t="shared" si="61"/>
        <v>95.875207882853715</v>
      </c>
      <c r="T150" s="2">
        <f t="shared" si="62"/>
        <v>-2125.5500273401103</v>
      </c>
      <c r="U150" s="2">
        <f t="shared" si="63"/>
        <v>2127.7112055474363</v>
      </c>
      <c r="V150" s="2">
        <f t="shared" si="64"/>
        <v>2108.3716596767913</v>
      </c>
    </row>
    <row r="151" spans="2:22">
      <c r="B151" s="6">
        <f t="shared" si="65"/>
        <v>140</v>
      </c>
      <c r="C151" s="2">
        <f t="shared" si="45"/>
        <v>2.4434609527920612</v>
      </c>
      <c r="D151" s="2">
        <f t="shared" si="46"/>
        <v>135.85235859813895</v>
      </c>
      <c r="E151" s="2">
        <f t="shared" si="47"/>
        <v>3.0207762731910144</v>
      </c>
      <c r="F151" s="2">
        <f t="shared" si="48"/>
        <v>1.5148836290207266</v>
      </c>
      <c r="G151" s="2">
        <f t="shared" si="49"/>
        <v>-201.89958820254211</v>
      </c>
      <c r="H151" s="2">
        <f t="shared" si="50"/>
        <v>-201.89958820254208</v>
      </c>
      <c r="I151" s="2">
        <f t="shared" si="51"/>
        <v>-240.61455958367097</v>
      </c>
      <c r="J151" s="2">
        <f t="shared" si="52"/>
        <v>314.10000000000002</v>
      </c>
      <c r="K151" s="2">
        <f t="shared" si="53"/>
        <v>-29.212452805545144</v>
      </c>
      <c r="L151" s="2">
        <f t="shared" si="54"/>
        <v>-240.614559583671</v>
      </c>
      <c r="M151" s="2">
        <f t="shared" si="55"/>
        <v>242.38138064331625</v>
      </c>
      <c r="N151" s="2">
        <f t="shared" si="56"/>
        <v>12.840929811458299</v>
      </c>
      <c r="O151" s="2">
        <f t="shared" si="57"/>
        <v>2135.4477533331037</v>
      </c>
      <c r="P151" s="2">
        <f t="shared" si="58"/>
        <v>2519.2344388410352</v>
      </c>
      <c r="Q151" s="2">
        <f t="shared" si="59"/>
        <v>-2113.8886884806157</v>
      </c>
      <c r="R151" s="2">
        <f t="shared" si="60"/>
        <v>3288.627</v>
      </c>
      <c r="S151" s="2">
        <f t="shared" si="61"/>
        <v>116.88333982753781</v>
      </c>
      <c r="T151" s="2">
        <f t="shared" si="62"/>
        <v>-2083.82575579488</v>
      </c>
      <c r="U151" s="2">
        <f t="shared" si="63"/>
        <v>2087.1012183512671</v>
      </c>
      <c r="V151" s="2">
        <f t="shared" si="64"/>
        <v>2135.4477533331037</v>
      </c>
    </row>
    <row r="152" spans="2:22">
      <c r="B152" s="6">
        <f t="shared" si="65"/>
        <v>141</v>
      </c>
      <c r="C152" s="2">
        <f t="shared" si="45"/>
        <v>2.4609142453120043</v>
      </c>
      <c r="D152" s="2">
        <f t="shared" si="46"/>
        <v>135.56784250552806</v>
      </c>
      <c r="E152" s="2">
        <f t="shared" si="47"/>
        <v>3.0233195284986247</v>
      </c>
      <c r="F152" s="2">
        <f t="shared" si="48"/>
        <v>1.5363679109009796</v>
      </c>
      <c r="G152" s="2">
        <f t="shared" si="49"/>
        <v>-197.66953482875408</v>
      </c>
      <c r="H152" s="2">
        <f t="shared" si="50"/>
        <v>-197.66953482875405</v>
      </c>
      <c r="I152" s="2">
        <f t="shared" si="51"/>
        <v>-244.10154649363452</v>
      </c>
      <c r="J152" s="2">
        <f t="shared" si="52"/>
        <v>314.10000000000002</v>
      </c>
      <c r="K152" s="2">
        <f t="shared" si="53"/>
        <v>-29.006029634538823</v>
      </c>
      <c r="L152" s="2">
        <f t="shared" si="54"/>
        <v>-244.10154649363452</v>
      </c>
      <c r="M152" s="2">
        <f t="shared" si="55"/>
        <v>245.81886574415674</v>
      </c>
      <c r="N152" s="2">
        <f t="shared" si="56"/>
        <v>12.568055989255033</v>
      </c>
      <c r="O152" s="2">
        <f t="shared" si="57"/>
        <v>2161.8337970227349</v>
      </c>
      <c r="P152" s="2">
        <f t="shared" si="58"/>
        <v>2555.7431917883537</v>
      </c>
      <c r="Q152" s="2">
        <f t="shared" si="59"/>
        <v>-2069.6000296570551</v>
      </c>
      <c r="R152" s="2">
        <f t="shared" si="60"/>
        <v>3288.6270000000009</v>
      </c>
      <c r="S152" s="2">
        <f t="shared" si="61"/>
        <v>137.74976573729646</v>
      </c>
      <c r="T152" s="2">
        <f t="shared" si="62"/>
        <v>-2041.404586767572</v>
      </c>
      <c r="U152" s="2">
        <f t="shared" si="63"/>
        <v>2046.0468432654129</v>
      </c>
      <c r="V152" s="2">
        <f t="shared" si="64"/>
        <v>2161.8337970227349</v>
      </c>
    </row>
    <row r="153" spans="2:22">
      <c r="B153" s="6">
        <f t="shared" si="65"/>
        <v>142</v>
      </c>
      <c r="C153" s="2">
        <f t="shared" si="45"/>
        <v>2.4783675378319479</v>
      </c>
      <c r="D153" s="2">
        <f t="shared" si="46"/>
        <v>135.29005476824534</v>
      </c>
      <c r="E153" s="2">
        <f t="shared" si="47"/>
        <v>3.0258982006236712</v>
      </c>
      <c r="F153" s="2">
        <f t="shared" si="48"/>
        <v>1.5573748819686137</v>
      </c>
      <c r="G153" s="2">
        <f t="shared" si="49"/>
        <v>-193.37926939978934</v>
      </c>
      <c r="H153" s="2">
        <f t="shared" si="50"/>
        <v>-193.37926939978931</v>
      </c>
      <c r="I153" s="2">
        <f t="shared" si="51"/>
        <v>-247.51417770787137</v>
      </c>
      <c r="J153" s="2">
        <f t="shared" si="52"/>
        <v>314.10000000000002</v>
      </c>
      <c r="K153" s="2">
        <f t="shared" si="53"/>
        <v>-28.764471524037614</v>
      </c>
      <c r="L153" s="2">
        <f t="shared" si="54"/>
        <v>-247.51417770787137</v>
      </c>
      <c r="M153" s="2">
        <f t="shared" si="55"/>
        <v>249.1799811149782</v>
      </c>
      <c r="N153" s="2">
        <f t="shared" si="56"/>
        <v>12.291550509054607</v>
      </c>
      <c r="O153" s="2">
        <f t="shared" si="57"/>
        <v>2187.5312330482893</v>
      </c>
      <c r="P153" s="2">
        <f t="shared" si="58"/>
        <v>2591.4734406014136</v>
      </c>
      <c r="Q153" s="2">
        <f t="shared" si="59"/>
        <v>-2024.6809506157942</v>
      </c>
      <c r="R153" s="2">
        <f t="shared" si="60"/>
        <v>3288.6270000000009</v>
      </c>
      <c r="S153" s="2">
        <f t="shared" si="61"/>
        <v>158.44933968002229</v>
      </c>
      <c r="T153" s="2">
        <f t="shared" si="62"/>
        <v>-1998.2978263903456</v>
      </c>
      <c r="U153" s="2">
        <f t="shared" si="63"/>
        <v>2004.5698781038827</v>
      </c>
      <c r="V153" s="2">
        <f t="shared" si="64"/>
        <v>2187.5312330482893</v>
      </c>
    </row>
    <row r="154" spans="2:22">
      <c r="B154" s="6">
        <f t="shared" si="65"/>
        <v>143</v>
      </c>
      <c r="C154" s="2">
        <f t="shared" si="45"/>
        <v>2.4958208303518914</v>
      </c>
      <c r="D154" s="2">
        <f t="shared" si="46"/>
        <v>135.01903636707408</v>
      </c>
      <c r="E154" s="2">
        <f t="shared" si="47"/>
        <v>3.0285114893918914</v>
      </c>
      <c r="F154" s="2">
        <f t="shared" si="48"/>
        <v>1.5778991639297568</v>
      </c>
      <c r="G154" s="2">
        <f t="shared" si="49"/>
        <v>-189.03009877205838</v>
      </c>
      <c r="H154" s="2">
        <f t="shared" si="50"/>
        <v>-189.03009877205835</v>
      </c>
      <c r="I154" s="2">
        <f t="shared" si="51"/>
        <v>-250.85141370585472</v>
      </c>
      <c r="J154" s="2">
        <f t="shared" si="52"/>
        <v>314.10000000000002</v>
      </c>
      <c r="K154" s="2">
        <f t="shared" si="53"/>
        <v>-28.488102656159608</v>
      </c>
      <c r="L154" s="2">
        <f t="shared" si="54"/>
        <v>-250.85141370585475</v>
      </c>
      <c r="M154" s="2">
        <f t="shared" si="55"/>
        <v>252.46386622876111</v>
      </c>
      <c r="N154" s="2">
        <f t="shared" si="56"/>
        <v>12.011502169041613</v>
      </c>
      <c r="O154" s="2">
        <f t="shared" si="57"/>
        <v>2212.541614848672</v>
      </c>
      <c r="P154" s="2">
        <f t="shared" si="58"/>
        <v>2626.4143015002996</v>
      </c>
      <c r="Q154" s="2">
        <f t="shared" si="59"/>
        <v>-1979.1451341434511</v>
      </c>
      <c r="R154" s="2">
        <f t="shared" si="60"/>
        <v>3288.6270000000009</v>
      </c>
      <c r="S154" s="2">
        <f t="shared" si="61"/>
        <v>178.95716227848547</v>
      </c>
      <c r="T154" s="2">
        <f t="shared" si="62"/>
        <v>-1954.5171663843191</v>
      </c>
      <c r="U154" s="2">
        <f t="shared" si="63"/>
        <v>1962.6927980766009</v>
      </c>
      <c r="V154" s="2">
        <f t="shared" si="64"/>
        <v>2212.541614848672</v>
      </c>
    </row>
    <row r="155" spans="2:22">
      <c r="B155" s="6">
        <f t="shared" si="65"/>
        <v>144</v>
      </c>
      <c r="C155" s="2">
        <f t="shared" si="45"/>
        <v>2.5132741228718345</v>
      </c>
      <c r="D155" s="2">
        <f t="shared" si="46"/>
        <v>134.7548266641312</v>
      </c>
      <c r="E155" s="2">
        <f t="shared" si="47"/>
        <v>3.0311585858034698</v>
      </c>
      <c r="F155" s="2">
        <f t="shared" si="48"/>
        <v>1.5979355462049536</v>
      </c>
      <c r="G155" s="2">
        <f t="shared" si="49"/>
        <v>-184.6233477450659</v>
      </c>
      <c r="H155" s="2">
        <f t="shared" si="50"/>
        <v>-184.62334774506587</v>
      </c>
      <c r="I155" s="2">
        <f t="shared" si="51"/>
        <v>-254.11223793317097</v>
      </c>
      <c r="J155" s="2">
        <f t="shared" si="52"/>
        <v>314.10000000000002</v>
      </c>
      <c r="K155" s="2">
        <f t="shared" si="53"/>
        <v>-28.177288445195678</v>
      </c>
      <c r="L155" s="2">
        <f t="shared" si="54"/>
        <v>-254.11223793317103</v>
      </c>
      <c r="M155" s="2">
        <f t="shared" si="55"/>
        <v>255.66968739279261</v>
      </c>
      <c r="N155" s="2">
        <f t="shared" si="56"/>
        <v>11.728000291990554</v>
      </c>
      <c r="O155" s="2">
        <f t="shared" si="57"/>
        <v>2236.8665958724223</v>
      </c>
      <c r="P155" s="2">
        <f t="shared" si="58"/>
        <v>2660.5551311603008</v>
      </c>
      <c r="Q155" s="2">
        <f t="shared" si="59"/>
        <v>-1933.0064508908397</v>
      </c>
      <c r="R155" s="2">
        <f t="shared" si="60"/>
        <v>3288.6270000000009</v>
      </c>
      <c r="S155" s="2">
        <f t="shared" si="61"/>
        <v>199.24860940368879</v>
      </c>
      <c r="T155" s="2">
        <f t="shared" si="62"/>
        <v>-1910.0746836539568</v>
      </c>
      <c r="U155" s="2">
        <f t="shared" si="63"/>
        <v>1920.438831487498</v>
      </c>
      <c r="V155" s="2">
        <f t="shared" si="64"/>
        <v>2236.8665958724223</v>
      </c>
    </row>
    <row r="156" spans="2:22">
      <c r="B156" s="6">
        <f t="shared" si="65"/>
        <v>145</v>
      </c>
      <c r="C156" s="2">
        <f t="shared" si="45"/>
        <v>2.5307274153917776</v>
      </c>
      <c r="D156" s="2">
        <f t="shared" si="46"/>
        <v>134.49746344154732</v>
      </c>
      <c r="E156" s="2">
        <f t="shared" si="47"/>
        <v>3.0338386723115551</v>
      </c>
      <c r="F156" s="2">
        <f t="shared" si="48"/>
        <v>1.6174789846476232</v>
      </c>
      <c r="G156" s="2">
        <f t="shared" si="49"/>
        <v>-180.1603586578637</v>
      </c>
      <c r="H156" s="2">
        <f t="shared" si="50"/>
        <v>-180.16035865786367</v>
      </c>
      <c r="I156" s="2">
        <f t="shared" si="51"/>
        <v>-257.29565711117226</v>
      </c>
      <c r="J156" s="2">
        <f t="shared" si="52"/>
        <v>314.10000000000002</v>
      </c>
      <c r="K156" s="2">
        <f t="shared" si="53"/>
        <v>-27.832434956606861</v>
      </c>
      <c r="L156" s="2">
        <f t="shared" si="54"/>
        <v>-257.2956571111722</v>
      </c>
      <c r="M156" s="2">
        <f t="shared" si="55"/>
        <v>258.79663754361968</v>
      </c>
      <c r="N156" s="2">
        <f t="shared" si="56"/>
        <v>11.441134688892619</v>
      </c>
      <c r="O156" s="2">
        <f t="shared" si="57"/>
        <v>2260.5079186450207</v>
      </c>
      <c r="P156" s="2">
        <f t="shared" si="58"/>
        <v>2693.8855299539741</v>
      </c>
      <c r="Q156" s="2">
        <f t="shared" si="59"/>
        <v>-1886.2789551478329</v>
      </c>
      <c r="R156" s="2">
        <f t="shared" si="60"/>
        <v>3288.6270000000009</v>
      </c>
      <c r="S156" s="2">
        <f t="shared" si="61"/>
        <v>219.29936033840033</v>
      </c>
      <c r="T156" s="2">
        <f t="shared" si="62"/>
        <v>-1864.9828392647998</v>
      </c>
      <c r="U156" s="2">
        <f t="shared" si="63"/>
        <v>1877.8320479204272</v>
      </c>
      <c r="V156" s="2">
        <f t="shared" si="64"/>
        <v>2260.5079186450207</v>
      </c>
    </row>
    <row r="157" spans="2:22">
      <c r="B157" s="6">
        <f t="shared" si="65"/>
        <v>146</v>
      </c>
      <c r="C157" s="2">
        <f t="shared" si="45"/>
        <v>2.5481807079117211</v>
      </c>
      <c r="D157" s="2">
        <f t="shared" si="46"/>
        <v>134.24698293981905</v>
      </c>
      <c r="E157" s="2">
        <f t="shared" si="47"/>
        <v>3.0365509230985794</v>
      </c>
      <c r="F157" s="2">
        <f t="shared" si="48"/>
        <v>1.6365246001786478</v>
      </c>
      <c r="G157" s="2">
        <f t="shared" si="49"/>
        <v>-175.64249098016165</v>
      </c>
      <c r="H157" s="2">
        <f t="shared" si="50"/>
        <v>-175.64249098016163</v>
      </c>
      <c r="I157" s="2">
        <f t="shared" si="51"/>
        <v>-260.4007015395386</v>
      </c>
      <c r="J157" s="2">
        <f t="shared" si="52"/>
        <v>314.10000000000002</v>
      </c>
      <c r="K157" s="2">
        <f t="shared" si="53"/>
        <v>-27.453988283256034</v>
      </c>
      <c r="L157" s="2">
        <f t="shared" si="54"/>
        <v>-260.4007015395386</v>
      </c>
      <c r="M157" s="2">
        <f t="shared" si="55"/>
        <v>261.8439360285837</v>
      </c>
      <c r="N157" s="2">
        <f t="shared" si="56"/>
        <v>11.150995623981862</v>
      </c>
      <c r="O157" s="2">
        <f t="shared" si="57"/>
        <v>2283.4674040416139</v>
      </c>
      <c r="P157" s="2">
        <f t="shared" si="58"/>
        <v>2726.3953451189695</v>
      </c>
      <c r="Q157" s="2">
        <f t="shared" si="59"/>
        <v>-1838.9768805622923</v>
      </c>
      <c r="R157" s="2">
        <f t="shared" si="60"/>
        <v>3288.6270000000009</v>
      </c>
      <c r="S157" s="2">
        <f t="shared" si="61"/>
        <v>239.08542538631247</v>
      </c>
      <c r="T157" s="2">
        <f t="shared" si="62"/>
        <v>-1819.2544768035891</v>
      </c>
      <c r="U157" s="2">
        <f t="shared" si="63"/>
        <v>1834.8974608958547</v>
      </c>
      <c r="V157" s="2">
        <f t="shared" si="64"/>
        <v>2283.4674040416139</v>
      </c>
    </row>
    <row r="158" spans="2:22">
      <c r="B158" s="6">
        <f t="shared" si="65"/>
        <v>147</v>
      </c>
      <c r="C158" s="2">
        <f t="shared" si="45"/>
        <v>2.5656340004316647</v>
      </c>
      <c r="D158" s="2">
        <f t="shared" si="46"/>
        <v>134.00341989577339</v>
      </c>
      <c r="E158" s="2">
        <f t="shared" si="47"/>
        <v>3.0392945043502251</v>
      </c>
      <c r="F158" s="2">
        <f t="shared" si="48"/>
        <v>1.6550676773453892</v>
      </c>
      <c r="G158" s="2">
        <f t="shared" si="49"/>
        <v>-171.07112089822002</v>
      </c>
      <c r="H158" s="2">
        <f t="shared" si="50"/>
        <v>-171.07112089821999</v>
      </c>
      <c r="I158" s="2">
        <f t="shared" si="51"/>
        <v>-263.42642539165774</v>
      </c>
      <c r="J158" s="2">
        <f t="shared" si="52"/>
        <v>314.10000000000002</v>
      </c>
      <c r="K158" s="2">
        <f t="shared" si="53"/>
        <v>-27.04243388021866</v>
      </c>
      <c r="L158" s="2">
        <f t="shared" si="54"/>
        <v>-263.42642539165769</v>
      </c>
      <c r="M158" s="2">
        <f t="shared" si="55"/>
        <v>264.81082837526225</v>
      </c>
      <c r="N158" s="2">
        <f t="shared" si="56"/>
        <v>10.857673781178253</v>
      </c>
      <c r="O158" s="2">
        <f t="shared" si="57"/>
        <v>2305.7469407758367</v>
      </c>
      <c r="P158" s="2">
        <f t="shared" si="58"/>
        <v>2758.0746738506568</v>
      </c>
      <c r="Q158" s="2">
        <f t="shared" si="59"/>
        <v>-1791.1146358043634</v>
      </c>
      <c r="R158" s="2">
        <f t="shared" si="60"/>
        <v>3288.6270000000009</v>
      </c>
      <c r="S158" s="2">
        <f t="shared" si="61"/>
        <v>258.5831729037028</v>
      </c>
      <c r="T158" s="2">
        <f t="shared" si="62"/>
        <v>-1772.9028201212659</v>
      </c>
      <c r="U158" s="2">
        <f t="shared" si="63"/>
        <v>1791.6611473442417</v>
      </c>
      <c r="V158" s="2">
        <f t="shared" si="64"/>
        <v>2305.7469407758367</v>
      </c>
    </row>
    <row r="159" spans="2:22">
      <c r="B159" s="6">
        <f t="shared" si="65"/>
        <v>148</v>
      </c>
      <c r="C159" s="2">
        <f t="shared" si="45"/>
        <v>2.5830872929516078</v>
      </c>
      <c r="D159" s="2">
        <f t="shared" si="46"/>
        <v>133.76680758008396</v>
      </c>
      <c r="E159" s="2">
        <f t="shared" si="47"/>
        <v>3.0420685745269433</v>
      </c>
      <c r="F159" s="2">
        <f t="shared" si="48"/>
        <v>1.6731036628134142</v>
      </c>
      <c r="G159" s="2">
        <f t="shared" si="49"/>
        <v>-166.4476408956497</v>
      </c>
      <c r="H159" s="2">
        <f t="shared" si="50"/>
        <v>-166.44764089564967</v>
      </c>
      <c r="I159" s="2">
        <f t="shared" si="51"/>
        <v>-266.37190700273339</v>
      </c>
      <c r="J159" s="2">
        <f t="shared" si="52"/>
        <v>314.10000000000002</v>
      </c>
      <c r="K159" s="2">
        <f t="shared" si="53"/>
        <v>-26.598295859518963</v>
      </c>
      <c r="L159" s="2">
        <f t="shared" si="54"/>
        <v>-266.37190700273339</v>
      </c>
      <c r="M159" s="2">
        <f t="shared" si="55"/>
        <v>267.69658605014627</v>
      </c>
      <c r="N159" s="2">
        <f t="shared" si="56"/>
        <v>10.56126023196088</v>
      </c>
      <c r="O159" s="2">
        <f t="shared" si="57"/>
        <v>2327.3484751147553</v>
      </c>
      <c r="P159" s="2">
        <f t="shared" si="58"/>
        <v>2788.9138663186191</v>
      </c>
      <c r="Q159" s="2">
        <f t="shared" si="59"/>
        <v>-1742.7068001774524</v>
      </c>
      <c r="R159" s="2">
        <f t="shared" si="60"/>
        <v>3288.6270000000004</v>
      </c>
      <c r="S159" s="2">
        <f t="shared" si="61"/>
        <v>277.76935573198375</v>
      </c>
      <c r="T159" s="2">
        <f t="shared" si="62"/>
        <v>-1725.9414704608698</v>
      </c>
      <c r="U159" s="2">
        <f t="shared" si="63"/>
        <v>1748.1503866774137</v>
      </c>
      <c r="V159" s="2">
        <f t="shared" si="64"/>
        <v>2327.3484751147553</v>
      </c>
    </row>
    <row r="160" spans="2:22">
      <c r="B160" s="6">
        <f t="shared" si="65"/>
        <v>149</v>
      </c>
      <c r="C160" s="2">
        <f t="shared" si="45"/>
        <v>2.6005405854715509</v>
      </c>
      <c r="D160" s="2">
        <f t="shared" si="46"/>
        <v>133.53717783428192</v>
      </c>
      <c r="E160" s="2">
        <f t="shared" si="47"/>
        <v>3.0448722846329015</v>
      </c>
      <c r="F160" s="2">
        <f t="shared" si="48"/>
        <v>1.6906281637991518</v>
      </c>
      <c r="G160" s="2">
        <f t="shared" si="49"/>
        <v>-161.77345932924811</v>
      </c>
      <c r="H160" s="2">
        <f t="shared" si="50"/>
        <v>-161.77345932924808</v>
      </c>
      <c r="I160" s="2">
        <f t="shared" si="51"/>
        <v>-269.23624915053347</v>
      </c>
      <c r="J160" s="2">
        <f t="shared" si="52"/>
        <v>314.10000000000002</v>
      </c>
      <c r="K160" s="2">
        <f t="shared" si="53"/>
        <v>-26.122136246155108</v>
      </c>
      <c r="L160" s="2">
        <f t="shared" si="54"/>
        <v>-269.23624915053347</v>
      </c>
      <c r="M160" s="2">
        <f t="shared" si="55"/>
        <v>270.50050620786425</v>
      </c>
      <c r="N160" s="2">
        <f t="shared" si="56"/>
        <v>10.261846404679915</v>
      </c>
      <c r="O160" s="2">
        <f t="shared" si="57"/>
        <v>2348.2740008292467</v>
      </c>
      <c r="P160" s="2">
        <f t="shared" si="58"/>
        <v>2818.9035286060857</v>
      </c>
      <c r="Q160" s="2">
        <f t="shared" si="59"/>
        <v>-1693.7681191772276</v>
      </c>
      <c r="R160" s="2">
        <f t="shared" si="60"/>
        <v>3288.6270000000009</v>
      </c>
      <c r="S160" s="2">
        <f t="shared" si="61"/>
        <v>296.62113701086685</v>
      </c>
      <c r="T160" s="2">
        <f t="shared" si="62"/>
        <v>-1678.3844029737515</v>
      </c>
      <c r="U160" s="2">
        <f t="shared" si="63"/>
        <v>1704.3938227613874</v>
      </c>
      <c r="V160" s="2">
        <f t="shared" si="64"/>
        <v>2348.2740008292467</v>
      </c>
    </row>
    <row r="161" spans="2:22">
      <c r="B161" s="6">
        <f t="shared" si="65"/>
        <v>150</v>
      </c>
      <c r="C161" s="2">
        <f t="shared" si="45"/>
        <v>2.6179938779914944</v>
      </c>
      <c r="D161" s="2">
        <f t="shared" si="46"/>
        <v>133.31456110720674</v>
      </c>
      <c r="E161" s="2">
        <f t="shared" si="47"/>
        <v>3.0477047784822768</v>
      </c>
      <c r="F161" s="2">
        <f t="shared" si="48"/>
        <v>1.7076369464516457</v>
      </c>
      <c r="G161" s="2">
        <f t="shared" si="49"/>
        <v>-157.05000000000001</v>
      </c>
      <c r="H161" s="2">
        <f t="shared" si="50"/>
        <v>-157.04999999999998</v>
      </c>
      <c r="I161" s="2">
        <f t="shared" si="51"/>
        <v>-272.01857932869223</v>
      </c>
      <c r="J161" s="2">
        <f t="shared" si="52"/>
        <v>314.10000000000002</v>
      </c>
      <c r="K161" s="2">
        <f t="shared" si="53"/>
        <v>-25.614554196774666</v>
      </c>
      <c r="L161" s="2">
        <f t="shared" si="54"/>
        <v>-272.01857932869223</v>
      </c>
      <c r="M161" s="2">
        <f t="shared" si="55"/>
        <v>273.22191143226331</v>
      </c>
      <c r="N161" s="2">
        <f t="shared" si="56"/>
        <v>9.9595240553117854</v>
      </c>
      <c r="O161" s="2">
        <f t="shared" si="57"/>
        <v>2368.5255493884451</v>
      </c>
      <c r="P161" s="2">
        <f t="shared" si="58"/>
        <v>2848.0345255714078</v>
      </c>
      <c r="Q161" s="2">
        <f t="shared" si="59"/>
        <v>-1644.3135000000002</v>
      </c>
      <c r="R161" s="2">
        <f t="shared" si="60"/>
        <v>3288.6270000000009</v>
      </c>
      <c r="S161" s="2">
        <f t="shared" si="61"/>
        <v>315.11611535328603</v>
      </c>
      <c r="T161" s="2">
        <f t="shared" si="62"/>
        <v>-1630.2459626289258</v>
      </c>
      <c r="U161" s="2">
        <f t="shared" si="63"/>
        <v>1660.4216527205547</v>
      </c>
      <c r="V161" s="2">
        <f t="shared" si="64"/>
        <v>2368.5255493884451</v>
      </c>
    </row>
    <row r="162" spans="2:22">
      <c r="B162" s="6">
        <f t="shared" si="65"/>
        <v>151</v>
      </c>
      <c r="C162" s="2">
        <f t="shared" si="45"/>
        <v>2.6354471705114375</v>
      </c>
      <c r="D162" s="2">
        <f t="shared" si="46"/>
        <v>133.09898649084334</v>
      </c>
      <c r="E162" s="2">
        <f t="shared" si="47"/>
        <v>3.0505651929628135</v>
      </c>
      <c r="F162" s="2">
        <f t="shared" si="48"/>
        <v>1.7241259341914807</v>
      </c>
      <c r="G162" s="2">
        <f t="shared" si="49"/>
        <v>-152.27870171937454</v>
      </c>
      <c r="H162" s="2">
        <f t="shared" si="50"/>
        <v>-152.27870171937451</v>
      </c>
      <c r="I162" s="2">
        <f t="shared" si="51"/>
        <v>-274.71805001248424</v>
      </c>
      <c r="J162" s="2">
        <f t="shared" si="52"/>
        <v>314.10000000000002</v>
      </c>
      <c r="K162" s="2">
        <f t="shared" si="53"/>
        <v>-25.07618518236697</v>
      </c>
      <c r="L162" s="2">
        <f t="shared" si="54"/>
        <v>-274.71805001248424</v>
      </c>
      <c r="M162" s="2">
        <f t="shared" si="55"/>
        <v>275.86014947063694</v>
      </c>
      <c r="N162" s="2">
        <f t="shared" si="56"/>
        <v>9.6543852396576071</v>
      </c>
      <c r="O162" s="2">
        <f t="shared" si="57"/>
        <v>2388.105180406284</v>
      </c>
      <c r="P162" s="2">
        <f t="shared" si="58"/>
        <v>2876.2979836307104</v>
      </c>
      <c r="Q162" s="2">
        <f t="shared" si="59"/>
        <v>-1594.3580070018513</v>
      </c>
      <c r="R162" s="2">
        <f t="shared" si="60"/>
        <v>3288.6270000000009</v>
      </c>
      <c r="S162" s="2">
        <f t="shared" si="61"/>
        <v>333.23234936452911</v>
      </c>
      <c r="T162" s="2">
        <f t="shared" si="62"/>
        <v>-1581.5408595216995</v>
      </c>
      <c r="U162" s="2">
        <f t="shared" si="63"/>
        <v>1616.2658472539842</v>
      </c>
      <c r="V162" s="2">
        <f t="shared" si="64"/>
        <v>2388.105180406284</v>
      </c>
    </row>
    <row r="163" spans="2:22">
      <c r="B163" s="6">
        <f t="shared" si="65"/>
        <v>152</v>
      </c>
      <c r="C163" s="2">
        <f t="shared" si="45"/>
        <v>2.6529004630313806</v>
      </c>
      <c r="D163" s="2">
        <f t="shared" si="46"/>
        <v>132.89048175549439</v>
      </c>
      <c r="E163" s="2">
        <f t="shared" si="47"/>
        <v>3.053452658296584</v>
      </c>
      <c r="F163" s="2">
        <f t="shared" si="48"/>
        <v>1.7400912060148646</v>
      </c>
      <c r="G163" s="2">
        <f t="shared" si="49"/>
        <v>-147.46101787104843</v>
      </c>
      <c r="H163" s="2">
        <f t="shared" si="50"/>
        <v>-147.4610178710484</v>
      </c>
      <c r="I163" s="2">
        <f t="shared" si="51"/>
        <v>-277.3338389169889</v>
      </c>
      <c r="J163" s="2">
        <f t="shared" si="52"/>
        <v>314.10000000000002</v>
      </c>
      <c r="K163" s="2">
        <f t="shared" si="53"/>
        <v>-24.507700136333522</v>
      </c>
      <c r="L163" s="2">
        <f t="shared" si="54"/>
        <v>-277.33383891698895</v>
      </c>
      <c r="M163" s="2">
        <f t="shared" si="55"/>
        <v>278.41459296237832</v>
      </c>
      <c r="N163" s="2">
        <f t="shared" si="56"/>
        <v>9.3465222869808233</v>
      </c>
      <c r="O163" s="2">
        <f t="shared" si="57"/>
        <v>2407.0149723475024</v>
      </c>
      <c r="P163" s="2">
        <f t="shared" si="58"/>
        <v>2903.6852934608746</v>
      </c>
      <c r="Q163" s="2">
        <f t="shared" si="59"/>
        <v>-1543.9168571098769</v>
      </c>
      <c r="R163" s="2">
        <f t="shared" si="60"/>
        <v>3288.6270000000009</v>
      </c>
      <c r="S163" s="2">
        <f t="shared" si="61"/>
        <v>350.94838148933411</v>
      </c>
      <c r="T163" s="2">
        <f t="shared" si="62"/>
        <v>-1532.2841635889909</v>
      </c>
      <c r="U163" s="2">
        <f t="shared" si="63"/>
        <v>1571.9604080432805</v>
      </c>
      <c r="V163" s="2">
        <f t="shared" si="64"/>
        <v>2407.0149723475024</v>
      </c>
    </row>
    <row r="164" spans="2:22">
      <c r="B164" s="6">
        <f t="shared" si="65"/>
        <v>153</v>
      </c>
      <c r="C164" s="2">
        <f t="shared" si="45"/>
        <v>2.6703537555513241</v>
      </c>
      <c r="D164" s="2">
        <f t="shared" si="46"/>
        <v>132.68907338423924</v>
      </c>
      <c r="E164" s="2">
        <f t="shared" si="47"/>
        <v>3.0563662982978967</v>
      </c>
      <c r="F164" s="2">
        <f t="shared" si="48"/>
        <v>1.7555289947707058</v>
      </c>
      <c r="G164" s="2">
        <f t="shared" si="49"/>
        <v>-142.59841596819172</v>
      </c>
      <c r="H164" s="2">
        <f t="shared" si="50"/>
        <v>-142.59841596819169</v>
      </c>
      <c r="I164" s="2">
        <f t="shared" si="51"/>
        <v>-279.86514924756636</v>
      </c>
      <c r="J164" s="2">
        <f t="shared" si="52"/>
        <v>314.10000000000002</v>
      </c>
      <c r="K164" s="2">
        <f t="shared" si="53"/>
        <v>-23.909804569296607</v>
      </c>
      <c r="L164" s="2">
        <f t="shared" si="54"/>
        <v>-279.86514924756631</v>
      </c>
      <c r="M164" s="2">
        <f t="shared" si="55"/>
        <v>280.88463916331295</v>
      </c>
      <c r="N164" s="2">
        <f t="shared" si="56"/>
        <v>9.0360277750761018</v>
      </c>
      <c r="O164" s="2">
        <f t="shared" si="57"/>
        <v>2425.2570134998996</v>
      </c>
      <c r="P164" s="2">
        <f t="shared" si="58"/>
        <v>2930.1881126220196</v>
      </c>
      <c r="Q164" s="2">
        <f t="shared" si="59"/>
        <v>-1493.0054151869672</v>
      </c>
      <c r="R164" s="2">
        <f t="shared" si="60"/>
        <v>3288.627</v>
      </c>
      <c r="S164" s="2">
        <f t="shared" si="61"/>
        <v>368.2432611719164</v>
      </c>
      <c r="T164" s="2">
        <f t="shared" si="62"/>
        <v>-1482.4912987400012</v>
      </c>
      <c r="U164" s="2">
        <f t="shared" si="63"/>
        <v>1527.5416689041069</v>
      </c>
      <c r="V164" s="2">
        <f t="shared" si="64"/>
        <v>2425.2570134998996</v>
      </c>
    </row>
    <row r="165" spans="2:22">
      <c r="B165" s="6">
        <f t="shared" si="65"/>
        <v>154</v>
      </c>
      <c r="C165" s="2">
        <f t="shared" si="45"/>
        <v>2.6878070480712677</v>
      </c>
      <c r="D165" s="2">
        <f t="shared" si="46"/>
        <v>132.49478660663164</v>
      </c>
      <c r="E165" s="2">
        <f t="shared" si="47"/>
        <v>3.0593052306283171</v>
      </c>
      <c r="F165" s="2">
        <f t="shared" si="48"/>
        <v>1.770435685418416</v>
      </c>
      <c r="G165" s="2">
        <f t="shared" si="49"/>
        <v>-137.69237720644921</v>
      </c>
      <c r="H165" s="2">
        <f t="shared" si="50"/>
        <v>-137.69237720644918</v>
      </c>
      <c r="I165" s="2">
        <f t="shared" si="51"/>
        <v>-282.31120994256838</v>
      </c>
      <c r="J165" s="2">
        <f t="shared" si="52"/>
        <v>314.10000000000002</v>
      </c>
      <c r="K165" s="2">
        <f t="shared" si="53"/>
        <v>-23.283237651995346</v>
      </c>
      <c r="L165" s="2">
        <f t="shared" si="54"/>
        <v>-282.31120994256833</v>
      </c>
      <c r="M165" s="2">
        <f t="shared" si="55"/>
        <v>283.26970966694654</v>
      </c>
      <c r="N165" s="2">
        <f t="shared" si="56"/>
        <v>8.7229945067575585</v>
      </c>
      <c r="O165" s="2">
        <f t="shared" si="57"/>
        <v>2442.8333932190458</v>
      </c>
      <c r="P165" s="2">
        <f t="shared" si="58"/>
        <v>2955.7983680986913</v>
      </c>
      <c r="Q165" s="2">
        <f t="shared" si="59"/>
        <v>-1441.6391893515233</v>
      </c>
      <c r="R165" s="2">
        <f t="shared" si="60"/>
        <v>3288.6270000000004</v>
      </c>
      <c r="S165" s="2">
        <f t="shared" si="61"/>
        <v>385.09656731510921</v>
      </c>
      <c r="T165" s="2">
        <f t="shared" si="62"/>
        <v>-1432.1780364120539</v>
      </c>
      <c r="U165" s="2">
        <f t="shared" si="63"/>
        <v>1483.0486486083207</v>
      </c>
      <c r="V165" s="2">
        <f t="shared" si="64"/>
        <v>2442.8333932190458</v>
      </c>
    </row>
    <row r="166" spans="2:22">
      <c r="B166" s="6">
        <f t="shared" si="65"/>
        <v>155</v>
      </c>
      <c r="C166" s="2">
        <f t="shared" si="45"/>
        <v>2.7052603405912108</v>
      </c>
      <c r="D166" s="2">
        <f t="shared" si="46"/>
        <v>132.30764543159194</v>
      </c>
      <c r="E166" s="2">
        <f t="shared" si="47"/>
        <v>3.0622685670487688</v>
      </c>
      <c r="F166" s="2">
        <f t="shared" si="48"/>
        <v>1.7848078132739875</v>
      </c>
      <c r="G166" s="2">
        <f t="shared" si="49"/>
        <v>-132.74439601275375</v>
      </c>
      <c r="H166" s="2">
        <f t="shared" si="50"/>
        <v>-132.74439601275373</v>
      </c>
      <c r="I166" s="2">
        <f t="shared" si="51"/>
        <v>-284.67127590821178</v>
      </c>
      <c r="J166" s="2">
        <f t="shared" si="52"/>
        <v>314.10000000000002</v>
      </c>
      <c r="K166" s="2">
        <f t="shared" si="53"/>
        <v>-22.628771267612233</v>
      </c>
      <c r="L166" s="2">
        <f t="shared" si="54"/>
        <v>-284.67127590821178</v>
      </c>
      <c r="M166" s="2">
        <f t="shared" si="55"/>
        <v>285.569250123838</v>
      </c>
      <c r="N166" s="2">
        <f t="shared" si="56"/>
        <v>8.4075154877505582</v>
      </c>
      <c r="O166" s="2">
        <f t="shared" si="57"/>
        <v>2459.7461934511052</v>
      </c>
      <c r="P166" s="2">
        <f t="shared" si="58"/>
        <v>2980.5082587589777</v>
      </c>
      <c r="Q166" s="2">
        <f t="shared" si="59"/>
        <v>-1389.8338262535317</v>
      </c>
      <c r="R166" s="2">
        <f t="shared" si="60"/>
        <v>3288.6270000000009</v>
      </c>
      <c r="S166" s="2">
        <f t="shared" si="61"/>
        <v>401.48843002591656</v>
      </c>
      <c r="T166" s="2">
        <f t="shared" si="62"/>
        <v>-1381.36048856253</v>
      </c>
      <c r="U166" s="2">
        <f t="shared" si="63"/>
        <v>1438.5234648091032</v>
      </c>
      <c r="V166" s="2">
        <f t="shared" si="64"/>
        <v>2459.7461934511052</v>
      </c>
    </row>
    <row r="167" spans="2:22">
      <c r="B167" s="6">
        <f t="shared" si="65"/>
        <v>156</v>
      </c>
      <c r="C167" s="2">
        <f t="shared" si="45"/>
        <v>2.7227136331111539</v>
      </c>
      <c r="D167" s="2">
        <f t="shared" si="46"/>
        <v>132.1276726794504</v>
      </c>
      <c r="E167" s="2">
        <f t="shared" si="47"/>
        <v>3.0652554136687145</v>
      </c>
      <c r="F167" s="2">
        <f t="shared" si="48"/>
        <v>1.7986420622517492</v>
      </c>
      <c r="G167" s="2">
        <f t="shared" si="49"/>
        <v>-127.75597959010896</v>
      </c>
      <c r="H167" s="2">
        <f t="shared" si="50"/>
        <v>-127.75597959010892</v>
      </c>
      <c r="I167" s="2">
        <f t="shared" si="51"/>
        <v>-286.94462824554091</v>
      </c>
      <c r="J167" s="2">
        <f t="shared" si="52"/>
        <v>314.10000000000002</v>
      </c>
      <c r="K167" s="2">
        <f t="shared" si="53"/>
        <v>-21.947209034856364</v>
      </c>
      <c r="L167" s="2">
        <f t="shared" si="54"/>
        <v>-286.94462824554097</v>
      </c>
      <c r="M167" s="2">
        <f t="shared" si="55"/>
        <v>287.78272996027994</v>
      </c>
      <c r="N167" s="2">
        <f t="shared" si="56"/>
        <v>8.0896839059678829</v>
      </c>
      <c r="O167" s="2">
        <f t="shared" si="57"/>
        <v>2475.9974805389184</v>
      </c>
      <c r="P167" s="2">
        <f t="shared" si="58"/>
        <v>3004.3102577308136</v>
      </c>
      <c r="Q167" s="2">
        <f t="shared" si="59"/>
        <v>-1337.6051063084406</v>
      </c>
      <c r="R167" s="2">
        <f t="shared" si="60"/>
        <v>3288.6270000000004</v>
      </c>
      <c r="S167" s="2">
        <f t="shared" si="61"/>
        <v>417.39955163588985</v>
      </c>
      <c r="T167" s="2">
        <f t="shared" si="62"/>
        <v>-1330.0551001089088</v>
      </c>
      <c r="U167" s="2">
        <f t="shared" si="63"/>
        <v>1394.0118202624974</v>
      </c>
      <c r="V167" s="2">
        <f t="shared" si="64"/>
        <v>2475.9974805389184</v>
      </c>
    </row>
    <row r="168" spans="2:22">
      <c r="B168" s="6">
        <f t="shared" si="65"/>
        <v>157</v>
      </c>
      <c r="C168" s="2">
        <f t="shared" si="45"/>
        <v>2.740166925631097</v>
      </c>
      <c r="D168" s="2">
        <f t="shared" si="46"/>
        <v>131.9548900131006</v>
      </c>
      <c r="E168" s="2">
        <f t="shared" si="47"/>
        <v>3.0682648711923983</v>
      </c>
      <c r="F168" s="2">
        <f t="shared" si="48"/>
        <v>1.8119352631090069</v>
      </c>
      <c r="G168" s="2">
        <f t="shared" si="49"/>
        <v>-122.72864745848106</v>
      </c>
      <c r="H168" s="2">
        <f t="shared" si="50"/>
        <v>-122.72864745848102</v>
      </c>
      <c r="I168" s="2">
        <f t="shared" si="51"/>
        <v>-289.1305744694115</v>
      </c>
      <c r="J168" s="2">
        <f t="shared" si="52"/>
        <v>314.10000000000002</v>
      </c>
      <c r="K168" s="2">
        <f t="shared" si="53"/>
        <v>-21.239385303122766</v>
      </c>
      <c r="L168" s="2">
        <f t="shared" si="54"/>
        <v>-289.1305744694115</v>
      </c>
      <c r="M168" s="2">
        <f t="shared" si="55"/>
        <v>289.90964209744112</v>
      </c>
      <c r="N168" s="2">
        <f t="shared" si="56"/>
        <v>7.7695931121474651</v>
      </c>
      <c r="O168" s="2">
        <f t="shared" si="57"/>
        <v>2491.5892973159689</v>
      </c>
      <c r="P168" s="2">
        <f t="shared" si="58"/>
        <v>3027.1971146947385</v>
      </c>
      <c r="Q168" s="2">
        <f t="shared" si="59"/>
        <v>-1284.9689388902964</v>
      </c>
      <c r="R168" s="2">
        <f t="shared" si="60"/>
        <v>3288.6270000000009</v>
      </c>
      <c r="S168" s="2">
        <f t="shared" si="61"/>
        <v>432.81122698573523</v>
      </c>
      <c r="T168" s="2">
        <f t="shared" si="62"/>
        <v>-1278.2786408299219</v>
      </c>
      <c r="U168" s="2">
        <f t="shared" si="63"/>
        <v>1349.5635745702718</v>
      </c>
      <c r="V168" s="2">
        <f t="shared" si="64"/>
        <v>2491.5892973159689</v>
      </c>
    </row>
    <row r="169" spans="2:22">
      <c r="B169" s="6">
        <f t="shared" si="65"/>
        <v>158</v>
      </c>
      <c r="C169" s="2">
        <f t="shared" si="45"/>
        <v>2.7576202181510405</v>
      </c>
      <c r="D169" s="2">
        <f t="shared" si="46"/>
        <v>131.789317968224</v>
      </c>
      <c r="E169" s="2">
        <f t="shared" si="47"/>
        <v>3.0712960351621765</v>
      </c>
      <c r="F169" s="2">
        <f t="shared" si="48"/>
        <v>1.8246843917005857</v>
      </c>
      <c r="G169" s="2">
        <f t="shared" si="49"/>
        <v>-117.66393099193809</v>
      </c>
      <c r="H169" s="2">
        <f t="shared" si="50"/>
        <v>-117.66393099193805</v>
      </c>
      <c r="I169" s="2">
        <f t="shared" si="51"/>
        <v>-291.22844871942789</v>
      </c>
      <c r="J169" s="2">
        <f t="shared" si="52"/>
        <v>314.10000000000002</v>
      </c>
      <c r="K169" s="2">
        <f t="shared" si="53"/>
        <v>-20.506164121024266</v>
      </c>
      <c r="L169" s="2">
        <f t="shared" si="54"/>
        <v>-291.22844871942794</v>
      </c>
      <c r="M169" s="2">
        <f t="shared" si="55"/>
        <v>291.94950267209373</v>
      </c>
      <c r="N169" s="2">
        <f t="shared" si="56"/>
        <v>7.447336601825552</v>
      </c>
      <c r="O169" s="2">
        <f t="shared" si="57"/>
        <v>2506.523655492419</v>
      </c>
      <c r="P169" s="2">
        <f t="shared" si="58"/>
        <v>3049.161858092411</v>
      </c>
      <c r="Q169" s="2">
        <f t="shared" si="59"/>
        <v>-1231.9413574855914</v>
      </c>
      <c r="R169" s="2">
        <f t="shared" si="60"/>
        <v>3288.6270000000009</v>
      </c>
      <c r="S169" s="2">
        <f t="shared" si="61"/>
        <v>447.70536296456947</v>
      </c>
      <c r="T169" s="2">
        <f t="shared" si="62"/>
        <v>-1226.048196741772</v>
      </c>
      <c r="U169" s="2">
        <f t="shared" si="63"/>
        <v>1305.2334169645626</v>
      </c>
      <c r="V169" s="2">
        <f t="shared" si="64"/>
        <v>2506.523655492419</v>
      </c>
    </row>
    <row r="170" spans="2:22">
      <c r="B170" s="6">
        <f t="shared" si="65"/>
        <v>159</v>
      </c>
      <c r="C170" s="2">
        <f t="shared" si="45"/>
        <v>2.7750735106709841</v>
      </c>
      <c r="D170" s="2">
        <f t="shared" si="46"/>
        <v>131.63097598254819</v>
      </c>
      <c r="E170" s="2">
        <f t="shared" si="47"/>
        <v>3.0743479961989473</v>
      </c>
      <c r="F170" s="2">
        <f t="shared" si="48"/>
        <v>1.8368865672500867</v>
      </c>
      <c r="G170" s="2">
        <f t="shared" si="49"/>
        <v>-112.56337295217885</v>
      </c>
      <c r="H170" s="2">
        <f t="shared" si="50"/>
        <v>-112.56337295217881</v>
      </c>
      <c r="I170" s="2">
        <f t="shared" si="51"/>
        <v>-293.2376119627711</v>
      </c>
      <c r="J170" s="2">
        <f t="shared" si="52"/>
        <v>314.10000000000002</v>
      </c>
      <c r="K170" s="2">
        <f t="shared" si="53"/>
        <v>-19.748438179581552</v>
      </c>
      <c r="L170" s="2">
        <f t="shared" si="54"/>
        <v>-293.2376119627711</v>
      </c>
      <c r="M170" s="2">
        <f t="shared" si="55"/>
        <v>293.90185076001387</v>
      </c>
      <c r="N170" s="2">
        <f t="shared" si="56"/>
        <v>7.1230079986159911</v>
      </c>
      <c r="O170" s="2">
        <f t="shared" si="57"/>
        <v>2520.802528336947</v>
      </c>
      <c r="P170" s="2">
        <f t="shared" si="58"/>
        <v>3070.1977972502136</v>
      </c>
      <c r="Q170" s="2">
        <f t="shared" si="59"/>
        <v>-1178.5385148093121</v>
      </c>
      <c r="R170" s="2">
        <f t="shared" si="60"/>
        <v>3288.6270000000004</v>
      </c>
      <c r="S170" s="2">
        <f t="shared" si="61"/>
        <v>462.06449729514406</v>
      </c>
      <c r="T170" s="2">
        <f t="shared" si="62"/>
        <v>-1173.3811609642892</v>
      </c>
      <c r="U170" s="2">
        <f t="shared" si="63"/>
        <v>1261.0816581675103</v>
      </c>
      <c r="V170" s="2">
        <f t="shared" si="64"/>
        <v>2520.802528336947</v>
      </c>
    </row>
    <row r="171" spans="2:22">
      <c r="B171" s="6">
        <f t="shared" si="65"/>
        <v>160</v>
      </c>
      <c r="C171" s="2">
        <f t="shared" si="45"/>
        <v>2.7925268031909272</v>
      </c>
      <c r="D171" s="2">
        <f t="shared" si="46"/>
        <v>131.47988242410409</v>
      </c>
      <c r="E171" s="2">
        <f t="shared" si="47"/>
        <v>3.0774198402397186</v>
      </c>
      <c r="F171" s="2">
        <f t="shared" si="48"/>
        <v>1.8485390506444574</v>
      </c>
      <c r="G171" s="2">
        <f t="shared" si="49"/>
        <v>-107.42852701859265</v>
      </c>
      <c r="H171" s="2">
        <f t="shared" si="50"/>
        <v>-107.4285270185926</v>
      </c>
      <c r="I171" s="2">
        <f t="shared" si="51"/>
        <v>-295.15745218885382</v>
      </c>
      <c r="J171" s="2">
        <f t="shared" si="52"/>
        <v>314.10000000000002</v>
      </c>
      <c r="K171" s="2">
        <f t="shared" si="53"/>
        <v>-18.967127731335452</v>
      </c>
      <c r="L171" s="2">
        <f t="shared" si="54"/>
        <v>-295.15745218885377</v>
      </c>
      <c r="M171" s="2">
        <f t="shared" si="55"/>
        <v>295.76624810311318</v>
      </c>
      <c r="N171" s="2">
        <f t="shared" si="56"/>
        <v>6.7967010387631959</v>
      </c>
      <c r="O171" s="2">
        <f t="shared" si="57"/>
        <v>2534.4278436577088</v>
      </c>
      <c r="P171" s="2">
        <f t="shared" si="58"/>
        <v>3090.2985244172996</v>
      </c>
      <c r="Q171" s="2">
        <f t="shared" si="59"/>
        <v>-1124.7766778846647</v>
      </c>
      <c r="R171" s="2">
        <f t="shared" si="60"/>
        <v>3288.6270000000004</v>
      </c>
      <c r="S171" s="2">
        <f t="shared" si="61"/>
        <v>475.87181655723515</v>
      </c>
      <c r="T171" s="2">
        <f t="shared" si="62"/>
        <v>-1120.2952240927168</v>
      </c>
      <c r="U171" s="2">
        <f t="shared" si="63"/>
        <v>1217.1751619707138</v>
      </c>
      <c r="V171" s="2">
        <f t="shared" si="64"/>
        <v>2534.4278436577088</v>
      </c>
    </row>
    <row r="172" spans="2:22">
      <c r="B172" s="6">
        <f t="shared" si="65"/>
        <v>161</v>
      </c>
      <c r="C172" s="2">
        <f t="shared" si="45"/>
        <v>2.8099800957108703</v>
      </c>
      <c r="D172" s="2">
        <f t="shared" si="46"/>
        <v>131.33605461844769</v>
      </c>
      <c r="E172" s="2">
        <f t="shared" si="47"/>
        <v>3.0805106487723584</v>
      </c>
      <c r="F172" s="2">
        <f t="shared" si="48"/>
        <v>1.8596392427582371</v>
      </c>
      <c r="G172" s="2">
        <f t="shared" si="49"/>
        <v>-102.26095731499308</v>
      </c>
      <c r="H172" s="2">
        <f t="shared" si="50"/>
        <v>-102.26095731499304</v>
      </c>
      <c r="I172" s="2">
        <f t="shared" si="51"/>
        <v>-296.98738459574543</v>
      </c>
      <c r="J172" s="2">
        <f t="shared" si="52"/>
        <v>314.10000000000002</v>
      </c>
      <c r="K172" s="2">
        <f t="shared" si="53"/>
        <v>-18.163179486627214</v>
      </c>
      <c r="L172" s="2">
        <f t="shared" si="54"/>
        <v>-296.98738459574537</v>
      </c>
      <c r="M172" s="2">
        <f t="shared" si="55"/>
        <v>297.54227884131797</v>
      </c>
      <c r="N172" s="2">
        <f t="shared" si="56"/>
        <v>6.4685095569335092</v>
      </c>
      <c r="O172" s="2">
        <f t="shared" si="57"/>
        <v>2547.4014770853587</v>
      </c>
      <c r="P172" s="2">
        <f t="shared" si="58"/>
        <v>3109.4579167174547</v>
      </c>
      <c r="Q172" s="2">
        <f t="shared" si="59"/>
        <v>-1070.6722230879773</v>
      </c>
      <c r="R172" s="2">
        <f t="shared" si="60"/>
        <v>3288.6270000000009</v>
      </c>
      <c r="S172" s="2">
        <f t="shared" si="61"/>
        <v>489.11117344220116</v>
      </c>
      <c r="T172" s="2">
        <f t="shared" si="62"/>
        <v>-1066.8083640916338</v>
      </c>
      <c r="U172" s="2">
        <f t="shared" si="63"/>
        <v>1173.588439650747</v>
      </c>
      <c r="V172" s="2">
        <f t="shared" si="64"/>
        <v>2547.4014770853587</v>
      </c>
    </row>
    <row r="173" spans="2:22">
      <c r="B173" s="6">
        <f t="shared" si="65"/>
        <v>162</v>
      </c>
      <c r="C173" s="2">
        <f t="shared" si="45"/>
        <v>2.8274333882308138</v>
      </c>
      <c r="D173" s="2">
        <f t="shared" si="46"/>
        <v>131.19950887481608</v>
      </c>
      <c r="E173" s="2">
        <f t="shared" si="47"/>
        <v>3.0836194990675776</v>
      </c>
      <c r="F173" s="2">
        <f t="shared" si="48"/>
        <v>1.8701846828136124</v>
      </c>
      <c r="G173" s="2">
        <f t="shared" si="49"/>
        <v>-97.062237933171062</v>
      </c>
      <c r="H173" s="2">
        <f t="shared" si="50"/>
        <v>-97.062237933171019</v>
      </c>
      <c r="I173" s="2">
        <f t="shared" si="51"/>
        <v>-298.72685176830777</v>
      </c>
      <c r="J173" s="2">
        <f t="shared" si="52"/>
        <v>314.10000000000002</v>
      </c>
      <c r="K173" s="2">
        <f t="shared" si="53"/>
        <v>-17.337565488273828</v>
      </c>
      <c r="L173" s="2">
        <f t="shared" si="54"/>
        <v>-298.72685176830777</v>
      </c>
      <c r="M173" s="2">
        <f t="shared" si="55"/>
        <v>299.22954925017802</v>
      </c>
      <c r="N173" s="2">
        <f t="shared" si="56"/>
        <v>6.1385274732069188</v>
      </c>
      <c r="O173" s="2">
        <f t="shared" si="57"/>
        <v>2559.7252456607125</v>
      </c>
      <c r="P173" s="2">
        <f t="shared" si="58"/>
        <v>3127.6701380141826</v>
      </c>
      <c r="Q173" s="2">
        <f t="shared" si="59"/>
        <v>-1016.2416311603007</v>
      </c>
      <c r="R173" s="2">
        <f t="shared" si="60"/>
        <v>3288.6270000000009</v>
      </c>
      <c r="S173" s="2">
        <f t="shared" si="61"/>
        <v>501.76710323246829</v>
      </c>
      <c r="T173" s="2">
        <f t="shared" si="62"/>
        <v>-1012.9388357282691</v>
      </c>
      <c r="U173" s="2">
        <f t="shared" si="63"/>
        <v>1130.4049322312972</v>
      </c>
      <c r="V173" s="2">
        <f t="shared" si="64"/>
        <v>2559.7252456607125</v>
      </c>
    </row>
    <row r="174" spans="2:22">
      <c r="B174" s="6">
        <f t="shared" si="65"/>
        <v>163</v>
      </c>
      <c r="C174" s="2">
        <f t="shared" si="45"/>
        <v>2.8448866807507569</v>
      </c>
      <c r="D174" s="2">
        <f t="shared" si="46"/>
        <v>131.07026051118649</v>
      </c>
      <c r="E174" s="2">
        <f t="shared" si="47"/>
        <v>3.0867454644082142</v>
      </c>
      <c r="F174" s="2">
        <f t="shared" si="48"/>
        <v>1.8801730467821709</v>
      </c>
      <c r="G174" s="2">
        <f t="shared" si="49"/>
        <v>-91.833952453411754</v>
      </c>
      <c r="H174" s="2">
        <f t="shared" si="50"/>
        <v>-91.833952453411712</v>
      </c>
      <c r="I174" s="2">
        <f t="shared" si="51"/>
        <v>-300.37532384798948</v>
      </c>
      <c r="J174" s="2">
        <f t="shared" si="52"/>
        <v>314.10000000000008</v>
      </c>
      <c r="K174" s="2">
        <f t="shared" si="53"/>
        <v>-16.491281965843442</v>
      </c>
      <c r="L174" s="2">
        <f t="shared" si="54"/>
        <v>-300.37532384798942</v>
      </c>
      <c r="M174" s="2">
        <f t="shared" si="55"/>
        <v>300.82768748514735</v>
      </c>
      <c r="N174" s="2">
        <f t="shared" si="56"/>
        <v>5.8068487812283855</v>
      </c>
      <c r="O174" s="2">
        <f t="shared" si="57"/>
        <v>2571.4009017293129</v>
      </c>
      <c r="P174" s="2">
        <f t="shared" si="58"/>
        <v>3144.92964068845</v>
      </c>
      <c r="Q174" s="2">
        <f t="shared" si="59"/>
        <v>-961.50148218722074</v>
      </c>
      <c r="R174" s="2">
        <f t="shared" si="60"/>
        <v>3288.6270000000009</v>
      </c>
      <c r="S174" s="2">
        <f t="shared" si="61"/>
        <v>513.82483950040853</v>
      </c>
      <c r="T174" s="2">
        <f t="shared" si="62"/>
        <v>-958.70515956313989</v>
      </c>
      <c r="U174" s="2">
        <f t="shared" si="63"/>
        <v>1087.7185061681198</v>
      </c>
      <c r="V174" s="2">
        <f t="shared" si="64"/>
        <v>2571.4009017293129</v>
      </c>
    </row>
    <row r="175" spans="2:22">
      <c r="B175" s="6">
        <f t="shared" si="65"/>
        <v>164</v>
      </c>
      <c r="C175" s="2">
        <f t="shared" si="45"/>
        <v>2.8623399732707</v>
      </c>
      <c r="D175" s="2">
        <f t="shared" si="46"/>
        <v>130.9483238782116</v>
      </c>
      <c r="E175" s="2">
        <f t="shared" si="47"/>
        <v>3.0898876143158946</v>
      </c>
      <c r="F175" s="2">
        <f t="shared" si="48"/>
        <v>1.8896021458339958</v>
      </c>
      <c r="G175" s="2">
        <f t="shared" si="49"/>
        <v>-86.57769346211964</v>
      </c>
      <c r="H175" s="2">
        <f t="shared" si="50"/>
        <v>-86.577693462119598</v>
      </c>
      <c r="I175" s="2">
        <f t="shared" si="51"/>
        <v>-301.93229869422589</v>
      </c>
      <c r="J175" s="2">
        <f t="shared" si="52"/>
        <v>314.09999999999997</v>
      </c>
      <c r="K175" s="2">
        <f t="shared" si="53"/>
        <v>-15.625348170714403</v>
      </c>
      <c r="L175" s="2">
        <f t="shared" si="54"/>
        <v>-301.93229869422595</v>
      </c>
      <c r="M175" s="2">
        <f t="shared" si="55"/>
        <v>302.33634333343934</v>
      </c>
      <c r="N175" s="2">
        <f t="shared" si="56"/>
        <v>5.473567537475466</v>
      </c>
      <c r="O175" s="2">
        <f t="shared" si="57"/>
        <v>2582.4301271448358</v>
      </c>
      <c r="P175" s="2">
        <f t="shared" si="58"/>
        <v>3161.2311673285458</v>
      </c>
      <c r="Q175" s="2">
        <f t="shared" si="59"/>
        <v>-906.4684505483923</v>
      </c>
      <c r="R175" s="2">
        <f t="shared" si="60"/>
        <v>3288.6270000000004</v>
      </c>
      <c r="S175" s="2">
        <f t="shared" si="61"/>
        <v>525.27032902173494</v>
      </c>
      <c r="T175" s="2">
        <f t="shared" si="62"/>
        <v>-904.12611051658564</v>
      </c>
      <c r="U175" s="2">
        <f t="shared" si="63"/>
        <v>1045.6351860321317</v>
      </c>
      <c r="V175" s="2">
        <f t="shared" si="64"/>
        <v>2582.4301271448358</v>
      </c>
    </row>
    <row r="176" spans="2:22">
      <c r="B176" s="6">
        <f t="shared" si="65"/>
        <v>165</v>
      </c>
      <c r="C176" s="2">
        <f t="shared" si="45"/>
        <v>2.8797932657906435</v>
      </c>
      <c r="D176" s="2">
        <f t="shared" si="46"/>
        <v>130.83371238200351</v>
      </c>
      <c r="E176" s="2">
        <f t="shared" si="47"/>
        <v>3.0930450147751487</v>
      </c>
      <c r="F176" s="2">
        <f t="shared" si="48"/>
        <v>1.8984699248394701</v>
      </c>
      <c r="G176" s="2">
        <f t="shared" si="49"/>
        <v>-81.295062066701902</v>
      </c>
      <c r="H176" s="2">
        <f t="shared" si="50"/>
        <v>-81.29506206670186</v>
      </c>
      <c r="I176" s="2">
        <f t="shared" si="51"/>
        <v>-303.39730203739634</v>
      </c>
      <c r="J176" s="2">
        <f t="shared" si="52"/>
        <v>314.10000000000002</v>
      </c>
      <c r="K176" s="2">
        <f t="shared" si="53"/>
        <v>-14.740805193084254</v>
      </c>
      <c r="L176" s="2">
        <f t="shared" si="54"/>
        <v>-303.39730203739634</v>
      </c>
      <c r="M176" s="2">
        <f t="shared" si="55"/>
        <v>303.75518797431522</v>
      </c>
      <c r="N176" s="2">
        <f t="shared" si="56"/>
        <v>5.1387778515968749</v>
      </c>
      <c r="O176" s="2">
        <f t="shared" si="57"/>
        <v>2592.8145277830308</v>
      </c>
      <c r="P176" s="2">
        <f t="shared" si="58"/>
        <v>3176.5697523315403</v>
      </c>
      <c r="Q176" s="2">
        <f t="shared" si="59"/>
        <v>-851.1592998383685</v>
      </c>
      <c r="R176" s="2">
        <f t="shared" si="60"/>
        <v>3288.6270000000009</v>
      </c>
      <c r="S176" s="2">
        <f t="shared" si="61"/>
        <v>536.09024589910496</v>
      </c>
      <c r="T176" s="2">
        <f t="shared" si="62"/>
        <v>-849.22070603041357</v>
      </c>
      <c r="U176" s="2">
        <f t="shared" si="63"/>
        <v>1004.2751412331966</v>
      </c>
      <c r="V176" s="2">
        <f t="shared" si="64"/>
        <v>2592.8145277830308</v>
      </c>
    </row>
    <row r="177" spans="2:22">
      <c r="B177" s="6">
        <f t="shared" si="65"/>
        <v>166</v>
      </c>
      <c r="C177" s="2">
        <f t="shared" si="45"/>
        <v>2.8972465583105871</v>
      </c>
      <c r="D177" s="2">
        <f t="shared" si="46"/>
        <v>130.72643850574281</v>
      </c>
      <c r="E177" s="2">
        <f t="shared" si="47"/>
        <v>3.0962167284550772</v>
      </c>
      <c r="F177" s="2">
        <f t="shared" si="48"/>
        <v>1.9067744609289121</v>
      </c>
      <c r="G177" s="2">
        <f t="shared" si="49"/>
        <v>-75.987667407855682</v>
      </c>
      <c r="H177" s="2">
        <f t="shared" si="50"/>
        <v>-75.987667407855639</v>
      </c>
      <c r="I177" s="2">
        <f t="shared" si="51"/>
        <v>-304.76988762329051</v>
      </c>
      <c r="J177" s="2">
        <f t="shared" si="52"/>
        <v>314.10000000000002</v>
      </c>
      <c r="K177" s="2">
        <f t="shared" si="53"/>
        <v>-13.838714762068713</v>
      </c>
      <c r="L177" s="2">
        <f t="shared" si="54"/>
        <v>-304.76988762329051</v>
      </c>
      <c r="M177" s="2">
        <f t="shared" si="55"/>
        <v>305.08391374862595</v>
      </c>
      <c r="N177" s="2">
        <f t="shared" si="56"/>
        <v>4.8025738777740923</v>
      </c>
      <c r="O177" s="2">
        <f t="shared" si="57"/>
        <v>2602.5556283675969</v>
      </c>
      <c r="P177" s="2">
        <f t="shared" si="58"/>
        <v>3190.9407234158521</v>
      </c>
      <c r="Q177" s="2">
        <f t="shared" si="59"/>
        <v>-795.59087776024865</v>
      </c>
      <c r="R177" s="2">
        <f t="shared" si="60"/>
        <v>3288.6270000000009</v>
      </c>
      <c r="S177" s="2">
        <f t="shared" si="61"/>
        <v>546.2720048922082</v>
      </c>
      <c r="T177" s="2">
        <f t="shared" si="62"/>
        <v>-794.0081938443825</v>
      </c>
      <c r="U177" s="2">
        <f t="shared" si="63"/>
        <v>963.77492975329631</v>
      </c>
      <c r="V177" s="2">
        <f t="shared" si="64"/>
        <v>2602.5556283675969</v>
      </c>
    </row>
    <row r="178" spans="2:22">
      <c r="B178" s="6">
        <f t="shared" si="65"/>
        <v>167</v>
      </c>
      <c r="C178" s="2">
        <f t="shared" si="45"/>
        <v>2.9146998508305306</v>
      </c>
      <c r="D178" s="2">
        <f t="shared" si="46"/>
        <v>130.6265138300889</v>
      </c>
      <c r="E178" s="2">
        <f t="shared" si="47"/>
        <v>3.0994018149286688</v>
      </c>
      <c r="F178" s="2">
        <f t="shared" si="48"/>
        <v>1.9145139621148886</v>
      </c>
      <c r="G178" s="2">
        <f t="shared" si="49"/>
        <v>-70.657126169407974</v>
      </c>
      <c r="H178" s="2">
        <f t="shared" si="50"/>
        <v>-70.657126169407931</v>
      </c>
      <c r="I178" s="2">
        <f t="shared" si="51"/>
        <v>-306.04963734904243</v>
      </c>
      <c r="J178" s="2">
        <f t="shared" si="52"/>
        <v>314.10000000000002</v>
      </c>
      <c r="K178" s="2">
        <f t="shared" si="53"/>
        <v>-12.920158030013898</v>
      </c>
      <c r="L178" s="2">
        <f t="shared" si="54"/>
        <v>-306.04963734904243</v>
      </c>
      <c r="M178" s="2">
        <f t="shared" si="55"/>
        <v>306.32223393838211</v>
      </c>
      <c r="N178" s="2">
        <f t="shared" si="56"/>
        <v>4.4650498070561788</v>
      </c>
      <c r="O178" s="2">
        <f t="shared" si="57"/>
        <v>2611.6548676092184</v>
      </c>
      <c r="P178" s="2">
        <f t="shared" si="58"/>
        <v>3204.3397030444744</v>
      </c>
      <c r="Q178" s="2">
        <f t="shared" si="59"/>
        <v>-739.7801109937011</v>
      </c>
      <c r="R178" s="2">
        <f t="shared" si="60"/>
        <v>3288.6270000000004</v>
      </c>
      <c r="S178" s="2">
        <f t="shared" si="61"/>
        <v>555.80377395108508</v>
      </c>
      <c r="T178" s="2">
        <f t="shared" si="62"/>
        <v>-738.50803940777109</v>
      </c>
      <c r="U178" s="2">
        <f t="shared" si="63"/>
        <v>924.28997582370164</v>
      </c>
      <c r="V178" s="2">
        <f t="shared" si="64"/>
        <v>2611.6548676092184</v>
      </c>
    </row>
    <row r="179" spans="2:22">
      <c r="B179" s="6">
        <f t="shared" si="65"/>
        <v>168</v>
      </c>
      <c r="C179" s="2">
        <f t="shared" si="45"/>
        <v>2.9321531433504737</v>
      </c>
      <c r="D179" s="2">
        <f t="shared" si="46"/>
        <v>130.53394905237062</v>
      </c>
      <c r="E179" s="2">
        <f t="shared" si="47"/>
        <v>3.1025993308898783</v>
      </c>
      <c r="F179" s="2">
        <f t="shared" si="48"/>
        <v>1.9216867659817696</v>
      </c>
      <c r="G179" s="2">
        <f t="shared" si="49"/>
        <v>-65.305062085858253</v>
      </c>
      <c r="H179" s="2">
        <f t="shared" si="50"/>
        <v>-65.305062085858211</v>
      </c>
      <c r="I179" s="2">
        <f t="shared" si="51"/>
        <v>-307.23616139048841</v>
      </c>
      <c r="J179" s="2">
        <f t="shared" si="52"/>
        <v>314.10000000000008</v>
      </c>
      <c r="K179" s="2">
        <f t="shared" si="53"/>
        <v>-11.986234342121483</v>
      </c>
      <c r="L179" s="2">
        <f t="shared" si="54"/>
        <v>-307.23616139048841</v>
      </c>
      <c r="M179" s="2">
        <f t="shared" si="55"/>
        <v>307.46988255708317</v>
      </c>
      <c r="N179" s="2">
        <f t="shared" si="56"/>
        <v>4.1262998606161272</v>
      </c>
      <c r="O179" s="2">
        <f t="shared" si="57"/>
        <v>2620.1135936587402</v>
      </c>
      <c r="P179" s="2">
        <f t="shared" si="58"/>
        <v>3216.7626097584139</v>
      </c>
      <c r="Q179" s="2">
        <f t="shared" si="59"/>
        <v>-683.7440000389355</v>
      </c>
      <c r="R179" s="2">
        <f t="shared" si="60"/>
        <v>3288.6270000000009</v>
      </c>
      <c r="S179" s="2">
        <f t="shared" si="61"/>
        <v>564.67448594988718</v>
      </c>
      <c r="T179" s="2">
        <f t="shared" si="62"/>
        <v>-682.73991294677774</v>
      </c>
      <c r="U179" s="2">
        <f t="shared" si="63"/>
        <v>885.99721433723653</v>
      </c>
      <c r="V179" s="2">
        <f t="shared" si="64"/>
        <v>2620.1135936587402</v>
      </c>
    </row>
    <row r="180" spans="2:22">
      <c r="B180" s="6">
        <f t="shared" si="65"/>
        <v>169</v>
      </c>
      <c r="C180" s="2">
        <f t="shared" si="45"/>
        <v>2.9496064358704168</v>
      </c>
      <c r="D180" s="2">
        <f t="shared" si="46"/>
        <v>130.4487540045368</v>
      </c>
      <c r="E180" s="2">
        <f t="shared" si="47"/>
        <v>3.1058083303685748</v>
      </c>
      <c r="F180" s="2">
        <f t="shared" si="48"/>
        <v>1.9282913384468243</v>
      </c>
      <c r="G180" s="2">
        <f t="shared" si="49"/>
        <v>-59.933105447772817</v>
      </c>
      <c r="H180" s="2">
        <f t="shared" si="50"/>
        <v>-59.933105447772782</v>
      </c>
      <c r="I180" s="2">
        <f t="shared" si="51"/>
        <v>-308.32909832091127</v>
      </c>
      <c r="J180" s="2">
        <f t="shared" si="52"/>
        <v>314.10000000000002</v>
      </c>
      <c r="K180" s="2">
        <f t="shared" si="53"/>
        <v>-11.038059992470011</v>
      </c>
      <c r="L180" s="2">
        <f t="shared" si="54"/>
        <v>-308.32909832091133</v>
      </c>
      <c r="M180" s="2">
        <f t="shared" si="55"/>
        <v>308.52661415149191</v>
      </c>
      <c r="N180" s="2">
        <f t="shared" si="56"/>
        <v>3.7864182838750771</v>
      </c>
      <c r="O180" s="2">
        <f t="shared" si="57"/>
        <v>2627.9330598753127</v>
      </c>
      <c r="P180" s="2">
        <f t="shared" si="58"/>
        <v>3228.2056594199416</v>
      </c>
      <c r="Q180" s="2">
        <f t="shared" si="59"/>
        <v>-627.49961403818111</v>
      </c>
      <c r="R180" s="2">
        <f t="shared" si="60"/>
        <v>3288.6270000000009</v>
      </c>
      <c r="S180" s="2">
        <f t="shared" si="61"/>
        <v>572.87384961868486</v>
      </c>
      <c r="T180" s="2">
        <f t="shared" si="62"/>
        <v>-626.72367620888758</v>
      </c>
      <c r="U180" s="2">
        <f t="shared" si="63"/>
        <v>849.09776462885247</v>
      </c>
      <c r="V180" s="2">
        <f t="shared" si="64"/>
        <v>2627.9330598753127</v>
      </c>
    </row>
    <row r="181" spans="2:22">
      <c r="B181" s="6">
        <f t="shared" si="65"/>
        <v>170</v>
      </c>
      <c r="C181" s="2">
        <f t="shared" si="45"/>
        <v>2.9670597283903604</v>
      </c>
      <c r="D181" s="2">
        <f t="shared" si="46"/>
        <v>130.3709376698491</v>
      </c>
      <c r="E181" s="2">
        <f t="shared" si="47"/>
        <v>3.1090278649434926</v>
      </c>
      <c r="F181" s="2">
        <f t="shared" si="48"/>
        <v>1.9343262725968597</v>
      </c>
      <c r="G181" s="2">
        <f t="shared" si="49"/>
        <v>-54.542892605182836</v>
      </c>
      <c r="H181" s="2">
        <f t="shared" si="50"/>
        <v>-54.5428926051828</v>
      </c>
      <c r="I181" s="2">
        <f t="shared" si="51"/>
        <v>-309.32811522113457</v>
      </c>
      <c r="J181" s="2">
        <f t="shared" si="52"/>
        <v>314.10000000000002</v>
      </c>
      <c r="K181" s="2">
        <f t="shared" si="53"/>
        <v>-10.07676696749132</v>
      </c>
      <c r="L181" s="2">
        <f t="shared" si="54"/>
        <v>-309.32811522113451</v>
      </c>
      <c r="M181" s="2">
        <f t="shared" si="55"/>
        <v>309.49220361549754</v>
      </c>
      <c r="N181" s="2">
        <f t="shared" si="56"/>
        <v>3.4454993414392874</v>
      </c>
      <c r="O181" s="2">
        <f t="shared" si="57"/>
        <v>2635.1144209101622</v>
      </c>
      <c r="P181" s="2">
        <f t="shared" si="58"/>
        <v>3238.6653663652792</v>
      </c>
      <c r="Q181" s="2">
        <f t="shared" si="59"/>
        <v>-571.06408557626401</v>
      </c>
      <c r="R181" s="2">
        <f t="shared" si="60"/>
        <v>3288.6270000000004</v>
      </c>
      <c r="S181" s="2">
        <f t="shared" si="61"/>
        <v>580.39235967130298</v>
      </c>
      <c r="T181" s="2">
        <f t="shared" si="62"/>
        <v>-570.47936890577807</v>
      </c>
      <c r="U181" s="2">
        <f t="shared" si="63"/>
        <v>813.81939121156233</v>
      </c>
      <c r="V181" s="2">
        <f t="shared" si="64"/>
        <v>2635.1144209101622</v>
      </c>
    </row>
    <row r="182" spans="2:22">
      <c r="B182" s="6">
        <f t="shared" si="65"/>
        <v>171</v>
      </c>
      <c r="C182" s="2">
        <f t="shared" si="45"/>
        <v>2.9845130209103035</v>
      </c>
      <c r="D182" s="2">
        <f t="shared" si="46"/>
        <v>130.30050819829947</v>
      </c>
      <c r="E182" s="2">
        <f t="shared" si="47"/>
        <v>3.1122569839533027</v>
      </c>
      <c r="F182" s="2">
        <f t="shared" si="48"/>
        <v>1.9397902876041329</v>
      </c>
      <c r="G182" s="2">
        <f t="shared" si="49"/>
        <v>-49.136065469136589</v>
      </c>
      <c r="H182" s="2">
        <f t="shared" si="50"/>
        <v>-49.136065469136554</v>
      </c>
      <c r="I182" s="2">
        <f t="shared" si="51"/>
        <v>-310.23290778093275</v>
      </c>
      <c r="J182" s="2">
        <f t="shared" si="52"/>
        <v>314.10000000000002</v>
      </c>
      <c r="K182" s="2">
        <f t="shared" si="53"/>
        <v>-9.1035016779476603</v>
      </c>
      <c r="L182" s="2">
        <f t="shared" si="54"/>
        <v>-310.23290778093275</v>
      </c>
      <c r="M182" s="2">
        <f t="shared" si="55"/>
        <v>310.36644601666126</v>
      </c>
      <c r="N182" s="2">
        <f t="shared" si="56"/>
        <v>3.1036373127930541</v>
      </c>
      <c r="O182" s="2">
        <f t="shared" si="57"/>
        <v>2641.6587291065171</v>
      </c>
      <c r="P182" s="2">
        <f t="shared" si="58"/>
        <v>3248.1385444663661</v>
      </c>
      <c r="Q182" s="2">
        <f t="shared" si="59"/>
        <v>-514.45460546185973</v>
      </c>
      <c r="R182" s="2">
        <f t="shared" si="60"/>
        <v>3288.627</v>
      </c>
      <c r="S182" s="2">
        <f t="shared" si="61"/>
        <v>587.22130612747151</v>
      </c>
      <c r="T182" s="2">
        <f t="shared" si="62"/>
        <v>-514.02719487666207</v>
      </c>
      <c r="U182" s="2">
        <f t="shared" si="63"/>
        <v>780.41836180527139</v>
      </c>
      <c r="V182" s="2">
        <f t="shared" si="64"/>
        <v>2641.6587291065171</v>
      </c>
    </row>
    <row r="183" spans="2:22">
      <c r="B183" s="6">
        <f t="shared" si="65"/>
        <v>172</v>
      </c>
      <c r="C183" s="2">
        <f t="shared" si="45"/>
        <v>3.0019663134302466</v>
      </c>
      <c r="D183" s="2">
        <f t="shared" si="46"/>
        <v>130.23747292073779</v>
      </c>
      <c r="E183" s="2">
        <f t="shared" si="47"/>
        <v>3.1154947347059512</v>
      </c>
      <c r="F183" s="2">
        <f t="shared" si="48"/>
        <v>1.9446822277249614</v>
      </c>
      <c r="G183" s="2">
        <f t="shared" si="49"/>
        <v>-43.71427101155669</v>
      </c>
      <c r="H183" s="2">
        <f t="shared" si="50"/>
        <v>-43.714271011556654</v>
      </c>
      <c r="I183" s="2">
        <f t="shared" si="51"/>
        <v>-311.04320039172723</v>
      </c>
      <c r="J183" s="2">
        <f t="shared" si="52"/>
        <v>314.10000000000002</v>
      </c>
      <c r="K183" s="2">
        <f t="shared" si="53"/>
        <v>-8.119423680432396</v>
      </c>
      <c r="L183" s="2">
        <f t="shared" si="54"/>
        <v>-311.04320039172723</v>
      </c>
      <c r="M183" s="2">
        <f t="shared" si="55"/>
        <v>311.1491564359938</v>
      </c>
      <c r="N183" s="2">
        <f t="shared" si="56"/>
        <v>2.7609264886893374</v>
      </c>
      <c r="O183" s="2">
        <f t="shared" si="57"/>
        <v>2647.5669312160971</v>
      </c>
      <c r="P183" s="2">
        <f t="shared" si="58"/>
        <v>3256.6223081013845</v>
      </c>
      <c r="Q183" s="2">
        <f t="shared" si="59"/>
        <v>-457.68841749099823</v>
      </c>
      <c r="R183" s="2">
        <f t="shared" si="60"/>
        <v>3288.6270000000004</v>
      </c>
      <c r="S183" s="2">
        <f t="shared" si="61"/>
        <v>593.35278282787522</v>
      </c>
      <c r="T183" s="2">
        <f t="shared" si="62"/>
        <v>-457.38750799428635</v>
      </c>
      <c r="U183" s="2">
        <f t="shared" si="63"/>
        <v>749.18012344082319</v>
      </c>
      <c r="V183" s="2">
        <f t="shared" si="64"/>
        <v>2647.5669312160971</v>
      </c>
    </row>
    <row r="184" spans="2:22">
      <c r="B184" s="6">
        <f t="shared" si="65"/>
        <v>173</v>
      </c>
      <c r="C184" s="2">
        <f t="shared" si="45"/>
        <v>3.0194196059501901</v>
      </c>
      <c r="D184" s="2">
        <f t="shared" si="46"/>
        <v>130.18183836169482</v>
      </c>
      <c r="E184" s="2">
        <f t="shared" si="47"/>
        <v>3.1187401626863953</v>
      </c>
      <c r="F184" s="2">
        <f t="shared" si="48"/>
        <v>1.9490010613841846</v>
      </c>
      <c r="G184" s="2">
        <f t="shared" si="49"/>
        <v>-38.279160763556881</v>
      </c>
      <c r="H184" s="2">
        <f t="shared" si="50"/>
        <v>-38.279160763556845</v>
      </c>
      <c r="I184" s="2">
        <f t="shared" si="51"/>
        <v>-311.75874623053926</v>
      </c>
      <c r="J184" s="2">
        <f t="shared" si="52"/>
        <v>314.10000000000002</v>
      </c>
      <c r="K184" s="2">
        <f t="shared" si="53"/>
        <v>-7.125704389404846</v>
      </c>
      <c r="L184" s="2">
        <f t="shared" si="54"/>
        <v>-311.75874623053926</v>
      </c>
      <c r="M184" s="2">
        <f t="shared" si="55"/>
        <v>311.84016982146954</v>
      </c>
      <c r="N184" s="2">
        <f t="shared" si="56"/>
        <v>2.4174611681788032</v>
      </c>
      <c r="O184" s="2">
        <f t="shared" si="57"/>
        <v>2652.8398654324683</v>
      </c>
      <c r="P184" s="2">
        <f t="shared" si="58"/>
        <v>3264.1140730337461</v>
      </c>
      <c r="Q184" s="2">
        <f t="shared" si="59"/>
        <v>-400.78281319444022</v>
      </c>
      <c r="R184" s="2">
        <f t="shared" si="60"/>
        <v>3288.627</v>
      </c>
      <c r="S184" s="2">
        <f t="shared" si="61"/>
        <v>598.77969514092183</v>
      </c>
      <c r="T184" s="2">
        <f t="shared" si="62"/>
        <v>-400.58079783613306</v>
      </c>
      <c r="U184" s="2">
        <f t="shared" si="63"/>
        <v>720.41800290393087</v>
      </c>
      <c r="V184" s="2">
        <f t="shared" si="64"/>
        <v>2652.8398654324683</v>
      </c>
    </row>
    <row r="185" spans="2:22">
      <c r="B185" s="6">
        <f t="shared" si="65"/>
        <v>174</v>
      </c>
      <c r="C185" s="2">
        <f t="shared" si="45"/>
        <v>3.0368728984701332</v>
      </c>
      <c r="D185" s="2">
        <f t="shared" si="46"/>
        <v>130.13361025088869</v>
      </c>
      <c r="E185" s="2">
        <f t="shared" si="47"/>
        <v>3.1219923117628885</v>
      </c>
      <c r="F185" s="2">
        <f t="shared" si="48"/>
        <v>1.9527458803483193</v>
      </c>
      <c r="G185" s="2">
        <f t="shared" si="49"/>
        <v>-32.832390312370073</v>
      </c>
      <c r="H185" s="2">
        <f t="shared" si="50"/>
        <v>-32.832390312370038</v>
      </c>
      <c r="I185" s="2">
        <f t="shared" si="51"/>
        <v>-312.37932733517465</v>
      </c>
      <c r="J185" s="2">
        <f t="shared" si="52"/>
        <v>314.10000000000002</v>
      </c>
      <c r="K185" s="2">
        <f t="shared" si="53"/>
        <v>-6.1235257807515993</v>
      </c>
      <c r="L185" s="2">
        <f t="shared" si="54"/>
        <v>-312.37932733517465</v>
      </c>
      <c r="M185" s="2">
        <f t="shared" si="55"/>
        <v>312.43934085573113</v>
      </c>
      <c r="N185" s="2">
        <f t="shared" si="56"/>
        <v>2.0733356562166207</v>
      </c>
      <c r="O185" s="2">
        <f t="shared" si="57"/>
        <v>2657.4782587415079</v>
      </c>
      <c r="P185" s="2">
        <f t="shared" si="58"/>
        <v>3270.6115571992791</v>
      </c>
      <c r="Q185" s="2">
        <f t="shared" si="59"/>
        <v>-343.75512657051434</v>
      </c>
      <c r="R185" s="2">
        <f t="shared" si="60"/>
        <v>3288.6270000000009</v>
      </c>
      <c r="S185" s="2">
        <f t="shared" si="61"/>
        <v>603.49576686027069</v>
      </c>
      <c r="T185" s="2">
        <f t="shared" si="62"/>
        <v>-343.62767514358899</v>
      </c>
      <c r="U185" s="2">
        <f t="shared" si="63"/>
        <v>694.46894800477162</v>
      </c>
      <c r="V185" s="2">
        <f t="shared" si="64"/>
        <v>2657.4782587415079</v>
      </c>
    </row>
    <row r="186" spans="2:22">
      <c r="B186" s="6">
        <f t="shared" si="65"/>
        <v>175</v>
      </c>
      <c r="C186" s="2">
        <f t="shared" si="45"/>
        <v>3.0543261909900763</v>
      </c>
      <c r="D186" s="2">
        <f t="shared" si="46"/>
        <v>130.09279353340352</v>
      </c>
      <c r="E186" s="2">
        <f t="shared" si="47"/>
        <v>3.1252502243919631</v>
      </c>
      <c r="F186" s="2">
        <f t="shared" si="48"/>
        <v>1.9559158989899641</v>
      </c>
      <c r="G186" s="2">
        <f t="shared" si="49"/>
        <v>-27.375618797039618</v>
      </c>
      <c r="H186" s="2">
        <f t="shared" si="50"/>
        <v>-27.375618797039579</v>
      </c>
      <c r="I186" s="2">
        <f t="shared" si="51"/>
        <v>-312.90475467061731</v>
      </c>
      <c r="J186" s="2">
        <f t="shared" si="52"/>
        <v>314.10000000000002</v>
      </c>
      <c r="K186" s="2">
        <f t="shared" si="53"/>
        <v>-5.1140790878527618</v>
      </c>
      <c r="L186" s="2">
        <f t="shared" si="54"/>
        <v>-312.90475467061731</v>
      </c>
      <c r="M186" s="2">
        <f t="shared" si="55"/>
        <v>312.94654383839423</v>
      </c>
      <c r="N186" s="2">
        <f t="shared" si="56"/>
        <v>1.7286442617852913</v>
      </c>
      <c r="O186" s="2">
        <f t="shared" si="57"/>
        <v>2661.4827245891192</v>
      </c>
      <c r="P186" s="2">
        <f t="shared" si="58"/>
        <v>3276.1127814013635</v>
      </c>
      <c r="Q186" s="2">
        <f t="shared" si="59"/>
        <v>-286.62272880500444</v>
      </c>
      <c r="R186" s="2">
        <f t="shared" si="60"/>
        <v>3288.6270000000009</v>
      </c>
      <c r="S186" s="2">
        <f t="shared" si="61"/>
        <v>607.49554629234342</v>
      </c>
      <c r="T186" s="2">
        <f t="shared" si="62"/>
        <v>-286.54885709207679</v>
      </c>
      <c r="U186" s="2">
        <f t="shared" si="63"/>
        <v>671.68525833593242</v>
      </c>
      <c r="V186" s="2">
        <f t="shared" si="64"/>
        <v>2661.4827245891192</v>
      </c>
    </row>
    <row r="187" spans="2:22">
      <c r="B187" s="6">
        <f t="shared" si="65"/>
        <v>176</v>
      </c>
      <c r="C187" s="2">
        <f t="shared" si="45"/>
        <v>3.0717794835100198</v>
      </c>
      <c r="D187" s="2">
        <f t="shared" si="46"/>
        <v>130.05939237853028</v>
      </c>
      <c r="E187" s="2">
        <f t="shared" si="47"/>
        <v>3.1285129418222635</v>
      </c>
      <c r="F187" s="2">
        <f t="shared" si="48"/>
        <v>1.9585104536457068</v>
      </c>
      <c r="G187" s="2">
        <f t="shared" si="49"/>
        <v>-21.910508403029869</v>
      </c>
      <c r="H187" s="2">
        <f t="shared" si="50"/>
        <v>-21.91050840302983</v>
      </c>
      <c r="I187" s="2">
        <f t="shared" si="51"/>
        <v>-313.33486818661078</v>
      </c>
      <c r="J187" s="2">
        <f t="shared" si="52"/>
        <v>314.10000000000002</v>
      </c>
      <c r="K187" s="2">
        <f t="shared" si="53"/>
        <v>-4.0985634911200082</v>
      </c>
      <c r="L187" s="2">
        <f t="shared" si="54"/>
        <v>-313.33486818661078</v>
      </c>
      <c r="M187" s="2">
        <f t="shared" si="55"/>
        <v>313.36167258331307</v>
      </c>
      <c r="N187" s="2">
        <f t="shared" si="56"/>
        <v>1.383481296471138</v>
      </c>
      <c r="O187" s="2">
        <f t="shared" si="57"/>
        <v>2664.8537608663146</v>
      </c>
      <c r="P187" s="2">
        <f t="shared" si="58"/>
        <v>3280.6160699138154</v>
      </c>
      <c r="Q187" s="2">
        <f t="shared" si="59"/>
        <v>-229.40302297972232</v>
      </c>
      <c r="R187" s="2">
        <f t="shared" si="60"/>
        <v>3288.6270000000004</v>
      </c>
      <c r="S187" s="2">
        <f t="shared" si="61"/>
        <v>610.77441153319353</v>
      </c>
      <c r="T187" s="2">
        <f t="shared" si="62"/>
        <v>-229.36515239538051</v>
      </c>
      <c r="U187" s="2">
        <f t="shared" si="63"/>
        <v>652.42145497912236</v>
      </c>
      <c r="V187" s="2">
        <f t="shared" si="64"/>
        <v>2664.8537608663146</v>
      </c>
    </row>
    <row r="188" spans="2:22">
      <c r="B188" s="6">
        <f t="shared" si="65"/>
        <v>177</v>
      </c>
      <c r="C188" s="2">
        <f t="shared" si="45"/>
        <v>3.0892327760299634</v>
      </c>
      <c r="D188" s="2">
        <f t="shared" si="46"/>
        <v>130.03341018726169</v>
      </c>
      <c r="E188" s="2">
        <f t="shared" si="47"/>
        <v>3.1317795042973895</v>
      </c>
      <c r="F188" s="2">
        <f t="shared" si="48"/>
        <v>1.9605290020695008</v>
      </c>
      <c r="G188" s="2">
        <f t="shared" si="49"/>
        <v>-16.438723855908691</v>
      </c>
      <c r="H188" s="2">
        <f t="shared" si="50"/>
        <v>-16.438723855908652</v>
      </c>
      <c r="I188" s="2">
        <f t="shared" si="51"/>
        <v>-313.66953686641165</v>
      </c>
      <c r="J188" s="2">
        <f t="shared" si="52"/>
        <v>314.10000000000002</v>
      </c>
      <c r="K188" s="2">
        <f t="shared" si="53"/>
        <v>-3.0781848019599982</v>
      </c>
      <c r="L188" s="2">
        <f t="shared" si="54"/>
        <v>-313.66953686641165</v>
      </c>
      <c r="M188" s="2">
        <f t="shared" si="55"/>
        <v>313.68464033112014</v>
      </c>
      <c r="N188" s="2">
        <f t="shared" si="56"/>
        <v>1.037941073431037</v>
      </c>
      <c r="O188" s="2">
        <f t="shared" si="57"/>
        <v>2667.5917482117338</v>
      </c>
      <c r="P188" s="2">
        <f t="shared" si="58"/>
        <v>3284.1200509913306</v>
      </c>
      <c r="Q188" s="2">
        <f t="shared" si="59"/>
        <v>-172.11343877136358</v>
      </c>
      <c r="R188" s="2">
        <f t="shared" si="60"/>
        <v>3288.6270000000004</v>
      </c>
      <c r="S188" s="2">
        <f t="shared" si="61"/>
        <v>613.3285749342532</v>
      </c>
      <c r="T188" s="2">
        <f t="shared" si="62"/>
        <v>-172.09744626752988</v>
      </c>
      <c r="U188" s="2">
        <f t="shared" si="63"/>
        <v>637.01606874763149</v>
      </c>
      <c r="V188" s="2">
        <f t="shared" si="64"/>
        <v>2667.5917482117338</v>
      </c>
    </row>
    <row r="189" spans="2:22">
      <c r="B189" s="6">
        <f t="shared" si="65"/>
        <v>178</v>
      </c>
      <c r="C189" s="2">
        <f t="shared" si="45"/>
        <v>3.1066860685499069</v>
      </c>
      <c r="D189" s="2">
        <f t="shared" si="46"/>
        <v>130.01484959843415</v>
      </c>
      <c r="E189" s="2">
        <f t="shared" si="47"/>
        <v>3.1350489512579083</v>
      </c>
      <c r="F189" s="2">
        <f t="shared" si="48"/>
        <v>1.9619711229831587</v>
      </c>
      <c r="G189" s="2">
        <f t="shared" si="49"/>
        <v>-10.961931914255509</v>
      </c>
      <c r="H189" s="2">
        <f t="shared" si="50"/>
        <v>-10.961931914255469</v>
      </c>
      <c r="I189" s="2">
        <f t="shared" si="51"/>
        <v>-313.90865876669801</v>
      </c>
      <c r="J189" s="2">
        <f t="shared" si="52"/>
        <v>314.10000000000002</v>
      </c>
      <c r="K189" s="2">
        <f t="shared" si="53"/>
        <v>-2.0541541421085401</v>
      </c>
      <c r="L189" s="2">
        <f t="shared" si="54"/>
        <v>-313.90865876669801</v>
      </c>
      <c r="M189" s="2">
        <f t="shared" si="55"/>
        <v>313.9153796773054</v>
      </c>
      <c r="N189" s="2">
        <f t="shared" si="56"/>
        <v>0.69211790668532602</v>
      </c>
      <c r="O189" s="2">
        <f t="shared" si="57"/>
        <v>2669.6969486316179</v>
      </c>
      <c r="P189" s="2">
        <f t="shared" si="58"/>
        <v>3286.6236572873286</v>
      </c>
      <c r="Q189" s="2">
        <f t="shared" si="59"/>
        <v>-114.77142714225478</v>
      </c>
      <c r="R189" s="2">
        <f t="shared" si="60"/>
        <v>3288.6270000000009</v>
      </c>
      <c r="S189" s="2">
        <f t="shared" si="61"/>
        <v>615.15508675657247</v>
      </c>
      <c r="T189" s="2">
        <f t="shared" si="62"/>
        <v>-114.76668526575814</v>
      </c>
      <c r="U189" s="2">
        <f t="shared" si="63"/>
        <v>625.76926483279431</v>
      </c>
      <c r="V189" s="2">
        <f t="shared" si="64"/>
        <v>2669.6969486316179</v>
      </c>
    </row>
    <row r="190" spans="2:22">
      <c r="B190" s="6">
        <f t="shared" si="65"/>
        <v>179</v>
      </c>
      <c r="C190" s="2">
        <f t="shared" si="45"/>
        <v>3.12413936106985</v>
      </c>
      <c r="D190" s="2">
        <f t="shared" si="46"/>
        <v>130.00371249351056</v>
      </c>
      <c r="E190" s="2">
        <f t="shared" si="47"/>
        <v>3.138320321542698</v>
      </c>
      <c r="F190" s="2">
        <f t="shared" si="48"/>
        <v>1.9628365157253269</v>
      </c>
      <c r="G190" s="2">
        <f t="shared" si="49"/>
        <v>-5.4818008619507665</v>
      </c>
      <c r="H190" s="2">
        <f t="shared" si="50"/>
        <v>-5.4818008619507284</v>
      </c>
      <c r="I190" s="2">
        <f t="shared" si="51"/>
        <v>-314.05216104862251</v>
      </c>
      <c r="J190" s="2">
        <f t="shared" si="52"/>
        <v>314.10000000000002</v>
      </c>
      <c r="K190" s="2">
        <f t="shared" si="53"/>
        <v>-1.0276866192714322</v>
      </c>
      <c r="L190" s="2">
        <f t="shared" si="54"/>
        <v>-314.05216104862257</v>
      </c>
      <c r="M190" s="2">
        <f t="shared" si="55"/>
        <v>314.05384251605233</v>
      </c>
      <c r="N190" s="2">
        <f t="shared" si="56"/>
        <v>0.34610611067241565</v>
      </c>
      <c r="O190" s="2">
        <f t="shared" si="57"/>
        <v>2671.1695044372718</v>
      </c>
      <c r="P190" s="2">
        <f t="shared" si="58"/>
        <v>3288.1261261790778</v>
      </c>
      <c r="Q190" s="2">
        <f t="shared" si="59"/>
        <v>-57.394455024624129</v>
      </c>
      <c r="R190" s="2">
        <f t="shared" si="60"/>
        <v>3288.6270000000004</v>
      </c>
      <c r="S190" s="2">
        <f t="shared" si="61"/>
        <v>616.25183801327103</v>
      </c>
      <c r="T190" s="2">
        <f t="shared" si="62"/>
        <v>-57.393862038192879</v>
      </c>
      <c r="U190" s="2">
        <f t="shared" si="63"/>
        <v>618.91872104048844</v>
      </c>
      <c r="V190" s="2">
        <f t="shared" si="64"/>
        <v>2671.1695044372718</v>
      </c>
    </row>
    <row r="191" spans="2:22">
      <c r="B191" s="6">
        <f t="shared" si="65"/>
        <v>180</v>
      </c>
      <c r="C191" s="2">
        <f t="shared" si="45"/>
        <v>3.1415926535897931</v>
      </c>
      <c r="D191" s="2">
        <f t="shared" si="46"/>
        <v>130</v>
      </c>
      <c r="E191" s="2">
        <f t="shared" si="47"/>
        <v>3.1415926535897931</v>
      </c>
      <c r="F191" s="2">
        <f t="shared" si="48"/>
        <v>1.9631250000000002</v>
      </c>
      <c r="G191" s="2">
        <f t="shared" si="49"/>
        <v>-7.6963825937359509E-14</v>
      </c>
      <c r="H191" s="2">
        <f t="shared" si="50"/>
        <v>-3.8481912968679755E-14</v>
      </c>
      <c r="I191" s="2">
        <f t="shared" si="51"/>
        <v>-314.10000000000002</v>
      </c>
      <c r="J191" s="2">
        <f t="shared" si="52"/>
        <v>314.10000000000002</v>
      </c>
      <c r="K191" s="2">
        <f t="shared" si="53"/>
        <v>-3.8481912968679755E-14</v>
      </c>
      <c r="L191" s="2">
        <f t="shared" si="54"/>
        <v>-314.10000000000002</v>
      </c>
      <c r="M191" s="2">
        <f t="shared" si="55"/>
        <v>314.10000000000002</v>
      </c>
      <c r="N191" s="2">
        <f t="shared" si="56"/>
        <v>2.0460051461589853E-15</v>
      </c>
      <c r="O191" s="2">
        <f t="shared" si="57"/>
        <v>2672.0094375000003</v>
      </c>
      <c r="P191" s="2">
        <f t="shared" si="58"/>
        <v>3288.6270000000004</v>
      </c>
      <c r="Q191" s="2">
        <f t="shared" si="59"/>
        <v>-4.0290562878207711E-13</v>
      </c>
      <c r="R191" s="2">
        <f t="shared" si="60"/>
        <v>3288.6270000000004</v>
      </c>
      <c r="S191" s="2">
        <f t="shared" si="61"/>
        <v>616.61756250000019</v>
      </c>
      <c r="T191" s="2">
        <f t="shared" si="62"/>
        <v>-4.0290562878207711E-13</v>
      </c>
      <c r="U191" s="2">
        <f t="shared" si="63"/>
        <v>616.61756250000019</v>
      </c>
      <c r="V191" s="2">
        <f t="shared" si="64"/>
        <v>2672.0094375000003</v>
      </c>
    </row>
    <row r="192" spans="2:22">
      <c r="B192" s="6">
        <f t="shared" si="65"/>
        <v>181</v>
      </c>
      <c r="C192" s="2">
        <f t="shared" si="45"/>
        <v>3.1590459461097362</v>
      </c>
      <c r="D192" s="2">
        <f t="shared" si="46"/>
        <v>130.00371249351056</v>
      </c>
      <c r="E192" s="2">
        <f t="shared" si="47"/>
        <v>3.1448649856368882</v>
      </c>
      <c r="F192" s="2">
        <f t="shared" si="48"/>
        <v>1.9628365157253269</v>
      </c>
      <c r="G192" s="2">
        <f t="shared" si="49"/>
        <v>5.4818008619506129</v>
      </c>
      <c r="H192" s="2">
        <f t="shared" si="50"/>
        <v>5.4818008619506511</v>
      </c>
      <c r="I192" s="2">
        <f t="shared" si="51"/>
        <v>-314.05216104862251</v>
      </c>
      <c r="J192" s="2">
        <f t="shared" si="52"/>
        <v>314.10000000000002</v>
      </c>
      <c r="K192" s="2">
        <f t="shared" si="53"/>
        <v>1.0276866192713554</v>
      </c>
      <c r="L192" s="2">
        <f t="shared" si="54"/>
        <v>-314.05216104862257</v>
      </c>
      <c r="M192" s="2">
        <f t="shared" si="55"/>
        <v>314.05384251605233</v>
      </c>
      <c r="N192" s="2">
        <f t="shared" si="56"/>
        <v>-0.34610611067241165</v>
      </c>
      <c r="O192" s="2">
        <f t="shared" si="57"/>
        <v>2672.2166488235089</v>
      </c>
      <c r="P192" s="2">
        <f t="shared" si="58"/>
        <v>3288.1261261790778</v>
      </c>
      <c r="Q192" s="2">
        <f t="shared" si="59"/>
        <v>57.394455024623326</v>
      </c>
      <c r="R192" s="2">
        <f t="shared" si="60"/>
        <v>3288.6270000000004</v>
      </c>
      <c r="S192" s="2">
        <f t="shared" si="61"/>
        <v>616.25183801327103</v>
      </c>
      <c r="T192" s="2">
        <f t="shared" si="62"/>
        <v>57.39386203819209</v>
      </c>
      <c r="U192" s="2">
        <f t="shared" si="63"/>
        <v>618.91872104048844</v>
      </c>
      <c r="V192" s="2">
        <f t="shared" si="64"/>
        <v>2672.2166488235089</v>
      </c>
    </row>
    <row r="193" spans="2:22">
      <c r="B193" s="6">
        <f t="shared" si="65"/>
        <v>182</v>
      </c>
      <c r="C193" s="2">
        <f t="shared" si="45"/>
        <v>3.1764992386296798</v>
      </c>
      <c r="D193" s="2">
        <f t="shared" si="46"/>
        <v>130.01484959843415</v>
      </c>
      <c r="E193" s="2">
        <f t="shared" si="47"/>
        <v>3.1481363559216784</v>
      </c>
      <c r="F193" s="2">
        <f t="shared" si="48"/>
        <v>1.9619711229831587</v>
      </c>
      <c r="G193" s="2">
        <f t="shared" si="49"/>
        <v>10.961931914255494</v>
      </c>
      <c r="H193" s="2">
        <f t="shared" si="50"/>
        <v>10.961931914255533</v>
      </c>
      <c r="I193" s="2">
        <f t="shared" si="51"/>
        <v>-313.90865876669801</v>
      </c>
      <c r="J193" s="2">
        <f t="shared" si="52"/>
        <v>314.10000000000002</v>
      </c>
      <c r="K193" s="2">
        <f t="shared" si="53"/>
        <v>2.0541541421086027</v>
      </c>
      <c r="L193" s="2">
        <f t="shared" si="54"/>
        <v>-313.90865876669801</v>
      </c>
      <c r="M193" s="2">
        <f t="shared" si="55"/>
        <v>313.9153796773054</v>
      </c>
      <c r="N193" s="2">
        <f t="shared" si="56"/>
        <v>-0.69211790668532935</v>
      </c>
      <c r="O193" s="2">
        <f t="shared" si="57"/>
        <v>2671.7909184337682</v>
      </c>
      <c r="P193" s="2">
        <f t="shared" si="58"/>
        <v>3286.6236572873286</v>
      </c>
      <c r="Q193" s="2">
        <f t="shared" si="59"/>
        <v>114.77142714225545</v>
      </c>
      <c r="R193" s="2">
        <f t="shared" si="60"/>
        <v>3288.6270000000009</v>
      </c>
      <c r="S193" s="2">
        <f t="shared" si="61"/>
        <v>615.15508675657247</v>
      </c>
      <c r="T193" s="2">
        <f t="shared" si="62"/>
        <v>114.7666852657588</v>
      </c>
      <c r="U193" s="2">
        <f t="shared" si="63"/>
        <v>625.76926483279442</v>
      </c>
      <c r="V193" s="2">
        <f t="shared" si="64"/>
        <v>2671.7909184337682</v>
      </c>
    </row>
    <row r="194" spans="2:22">
      <c r="B194" s="6">
        <f t="shared" si="65"/>
        <v>183</v>
      </c>
      <c r="C194" s="2">
        <f t="shared" si="45"/>
        <v>3.1939525311496229</v>
      </c>
      <c r="D194" s="2">
        <f t="shared" si="46"/>
        <v>130.03341018726169</v>
      </c>
      <c r="E194" s="2">
        <f t="shared" si="47"/>
        <v>3.1514058028821967</v>
      </c>
      <c r="F194" s="2">
        <f t="shared" si="48"/>
        <v>1.9605290020695008</v>
      </c>
      <c r="G194" s="2">
        <f t="shared" si="49"/>
        <v>16.438723855908535</v>
      </c>
      <c r="H194" s="2">
        <f t="shared" si="50"/>
        <v>16.438723855908574</v>
      </c>
      <c r="I194" s="2">
        <f t="shared" si="51"/>
        <v>-313.66953686641165</v>
      </c>
      <c r="J194" s="2">
        <f t="shared" si="52"/>
        <v>314.09999999999997</v>
      </c>
      <c r="K194" s="2">
        <f t="shared" si="53"/>
        <v>3.0781848019599209</v>
      </c>
      <c r="L194" s="2">
        <f t="shared" si="54"/>
        <v>-313.66953686641165</v>
      </c>
      <c r="M194" s="2">
        <f t="shared" si="55"/>
        <v>313.68464033112014</v>
      </c>
      <c r="N194" s="2">
        <f t="shared" si="56"/>
        <v>-1.037941073431033</v>
      </c>
      <c r="O194" s="2">
        <f t="shared" si="57"/>
        <v>2670.7319055863109</v>
      </c>
      <c r="P194" s="2">
        <f t="shared" si="58"/>
        <v>3284.1200509913306</v>
      </c>
      <c r="Q194" s="2">
        <f t="shared" si="59"/>
        <v>172.11343877136278</v>
      </c>
      <c r="R194" s="2">
        <f t="shared" si="60"/>
        <v>3288.6270000000004</v>
      </c>
      <c r="S194" s="2">
        <f t="shared" si="61"/>
        <v>613.3285749342532</v>
      </c>
      <c r="T194" s="2">
        <f t="shared" si="62"/>
        <v>172.09744626752908</v>
      </c>
      <c r="U194" s="2">
        <f t="shared" si="63"/>
        <v>637.01606874763127</v>
      </c>
      <c r="V194" s="2">
        <f t="shared" si="64"/>
        <v>2670.7319055863109</v>
      </c>
    </row>
    <row r="195" spans="2:22">
      <c r="B195" s="6">
        <f t="shared" si="65"/>
        <v>184</v>
      </c>
      <c r="C195" s="2">
        <f t="shared" si="45"/>
        <v>3.211405823669566</v>
      </c>
      <c r="D195" s="2">
        <f t="shared" si="46"/>
        <v>130.05939237853028</v>
      </c>
      <c r="E195" s="2">
        <f t="shared" si="47"/>
        <v>3.1546723653573228</v>
      </c>
      <c r="F195" s="2">
        <f t="shared" si="48"/>
        <v>1.9585104536457068</v>
      </c>
      <c r="G195" s="2">
        <f t="shared" si="49"/>
        <v>21.910508403029571</v>
      </c>
      <c r="H195" s="2">
        <f t="shared" si="50"/>
        <v>21.91050840302961</v>
      </c>
      <c r="I195" s="2">
        <f t="shared" si="51"/>
        <v>-313.33486818661083</v>
      </c>
      <c r="J195" s="2">
        <f t="shared" si="52"/>
        <v>314.10000000000002</v>
      </c>
      <c r="K195" s="2">
        <f t="shared" si="53"/>
        <v>4.0985634911199309</v>
      </c>
      <c r="L195" s="2">
        <f t="shared" si="54"/>
        <v>-313.33486818661078</v>
      </c>
      <c r="M195" s="2">
        <f t="shared" si="55"/>
        <v>313.36167258331307</v>
      </c>
      <c r="N195" s="2">
        <f t="shared" si="56"/>
        <v>-1.3834812964711249</v>
      </c>
      <c r="O195" s="2">
        <f t="shared" si="57"/>
        <v>2669.039149290963</v>
      </c>
      <c r="P195" s="2">
        <f t="shared" si="58"/>
        <v>3280.6160699138159</v>
      </c>
      <c r="Q195" s="2">
        <f t="shared" si="59"/>
        <v>229.40302297972008</v>
      </c>
      <c r="R195" s="2">
        <f t="shared" si="60"/>
        <v>3288.6270000000009</v>
      </c>
      <c r="S195" s="2">
        <f t="shared" si="61"/>
        <v>610.77441153319353</v>
      </c>
      <c r="T195" s="2">
        <f t="shared" si="62"/>
        <v>229.36515239537826</v>
      </c>
      <c r="U195" s="2">
        <f t="shared" si="63"/>
        <v>652.42145497912156</v>
      </c>
      <c r="V195" s="2">
        <f t="shared" si="64"/>
        <v>2669.039149290963</v>
      </c>
    </row>
    <row r="196" spans="2:22">
      <c r="B196" s="6">
        <f t="shared" si="65"/>
        <v>185</v>
      </c>
      <c r="C196" s="2">
        <f t="shared" si="45"/>
        <v>3.2288591161895095</v>
      </c>
      <c r="D196" s="2">
        <f t="shared" si="46"/>
        <v>130.09279353340352</v>
      </c>
      <c r="E196" s="2">
        <f t="shared" si="47"/>
        <v>3.1579350827876231</v>
      </c>
      <c r="F196" s="2">
        <f t="shared" si="48"/>
        <v>1.9559158989899641</v>
      </c>
      <c r="G196" s="2">
        <f t="shared" si="49"/>
        <v>27.375618797039323</v>
      </c>
      <c r="H196" s="2">
        <f t="shared" si="50"/>
        <v>27.375618797039362</v>
      </c>
      <c r="I196" s="2">
        <f t="shared" si="51"/>
        <v>-312.90475467061731</v>
      </c>
      <c r="J196" s="2">
        <f t="shared" si="52"/>
        <v>314.10000000000002</v>
      </c>
      <c r="K196" s="2">
        <f t="shared" si="53"/>
        <v>5.1140790878526845</v>
      </c>
      <c r="L196" s="2">
        <f t="shared" si="54"/>
        <v>-312.90475467061731</v>
      </c>
      <c r="M196" s="2">
        <f t="shared" si="55"/>
        <v>312.94654383839423</v>
      </c>
      <c r="N196" s="2">
        <f t="shared" si="56"/>
        <v>-1.7286442617852782</v>
      </c>
      <c r="O196" s="2">
        <f t="shared" si="57"/>
        <v>2666.7120691539785</v>
      </c>
      <c r="P196" s="2">
        <f t="shared" si="58"/>
        <v>3276.1127814013635</v>
      </c>
      <c r="Q196" s="2">
        <f t="shared" si="59"/>
        <v>286.62272880500217</v>
      </c>
      <c r="R196" s="2">
        <f t="shared" si="60"/>
        <v>3288.6270000000004</v>
      </c>
      <c r="S196" s="2">
        <f t="shared" si="61"/>
        <v>607.49554629234353</v>
      </c>
      <c r="T196" s="2">
        <f t="shared" si="62"/>
        <v>286.54885709207451</v>
      </c>
      <c r="U196" s="2">
        <f t="shared" si="63"/>
        <v>671.68525833593151</v>
      </c>
      <c r="V196" s="2">
        <f t="shared" si="64"/>
        <v>2666.7120691539785</v>
      </c>
    </row>
    <row r="197" spans="2:22">
      <c r="B197" s="6">
        <f t="shared" si="65"/>
        <v>186</v>
      </c>
      <c r="C197" s="2">
        <f t="shared" si="45"/>
        <v>3.2463124087094526</v>
      </c>
      <c r="D197" s="2">
        <f t="shared" si="46"/>
        <v>130.13361025088869</v>
      </c>
      <c r="E197" s="2">
        <f t="shared" si="47"/>
        <v>3.1611929954166977</v>
      </c>
      <c r="F197" s="2">
        <f t="shared" si="48"/>
        <v>1.9527458803483198</v>
      </c>
      <c r="G197" s="2">
        <f t="shared" si="49"/>
        <v>32.832390312369789</v>
      </c>
      <c r="H197" s="2">
        <f t="shared" si="50"/>
        <v>32.832390312369824</v>
      </c>
      <c r="I197" s="2">
        <f t="shared" si="51"/>
        <v>-312.37932733517471</v>
      </c>
      <c r="J197" s="2">
        <f t="shared" si="52"/>
        <v>314.10000000000002</v>
      </c>
      <c r="K197" s="2">
        <f t="shared" si="53"/>
        <v>6.1235257807515255</v>
      </c>
      <c r="L197" s="2">
        <f t="shared" si="54"/>
        <v>-312.37932733517476</v>
      </c>
      <c r="M197" s="2">
        <f t="shared" si="55"/>
        <v>312.43934085573119</v>
      </c>
      <c r="N197" s="2">
        <f t="shared" si="56"/>
        <v>-2.0733356562166079</v>
      </c>
      <c r="O197" s="2">
        <f t="shared" si="57"/>
        <v>2663.7499665375672</v>
      </c>
      <c r="P197" s="2">
        <f t="shared" si="58"/>
        <v>3270.6115571992796</v>
      </c>
      <c r="Q197" s="2">
        <f t="shared" si="59"/>
        <v>343.75512657051212</v>
      </c>
      <c r="R197" s="2">
        <f t="shared" si="60"/>
        <v>3288.6270000000009</v>
      </c>
      <c r="S197" s="2">
        <f t="shared" si="61"/>
        <v>603.49576686027103</v>
      </c>
      <c r="T197" s="2">
        <f t="shared" si="62"/>
        <v>343.62767514358677</v>
      </c>
      <c r="U197" s="2">
        <f t="shared" si="63"/>
        <v>694.46894800477071</v>
      </c>
      <c r="V197" s="2">
        <f t="shared" si="64"/>
        <v>2663.7499665375672</v>
      </c>
    </row>
    <row r="198" spans="2:22">
      <c r="B198" s="6">
        <f t="shared" si="65"/>
        <v>187</v>
      </c>
      <c r="C198" s="2">
        <f t="shared" si="45"/>
        <v>3.2637657012293966</v>
      </c>
      <c r="D198" s="2">
        <f t="shared" si="46"/>
        <v>130.18183836169482</v>
      </c>
      <c r="E198" s="2">
        <f t="shared" si="47"/>
        <v>3.1644451444931909</v>
      </c>
      <c r="F198" s="2">
        <f t="shared" si="48"/>
        <v>1.9490010613841846</v>
      </c>
      <c r="G198" s="2">
        <f t="shared" si="49"/>
        <v>38.279160763556874</v>
      </c>
      <c r="H198" s="2">
        <f t="shared" si="50"/>
        <v>38.279160763556909</v>
      </c>
      <c r="I198" s="2">
        <f t="shared" si="51"/>
        <v>-311.75874623053926</v>
      </c>
      <c r="J198" s="2">
        <f t="shared" si="52"/>
        <v>314.10000000000002</v>
      </c>
      <c r="K198" s="2">
        <f t="shared" si="53"/>
        <v>7.1257043894047705</v>
      </c>
      <c r="L198" s="2">
        <f t="shared" si="54"/>
        <v>-311.75874623053926</v>
      </c>
      <c r="M198" s="2">
        <f t="shared" si="55"/>
        <v>311.84016982146954</v>
      </c>
      <c r="N198" s="2">
        <f t="shared" si="56"/>
        <v>-2.4174611681788085</v>
      </c>
      <c r="O198" s="2">
        <f t="shared" si="57"/>
        <v>2660.152026036777</v>
      </c>
      <c r="P198" s="2">
        <f t="shared" si="58"/>
        <v>3264.1140730337461</v>
      </c>
      <c r="Q198" s="2">
        <f t="shared" si="59"/>
        <v>400.78281319444091</v>
      </c>
      <c r="R198" s="2">
        <f t="shared" si="60"/>
        <v>3288.6270000000004</v>
      </c>
      <c r="S198" s="2">
        <f t="shared" si="61"/>
        <v>598.77969514092194</v>
      </c>
      <c r="T198" s="2">
        <f t="shared" si="62"/>
        <v>400.58079783613374</v>
      </c>
      <c r="U198" s="2">
        <f t="shared" si="63"/>
        <v>720.41800290393132</v>
      </c>
      <c r="V198" s="2">
        <f t="shared" si="64"/>
        <v>2660.152026036777</v>
      </c>
    </row>
    <row r="199" spans="2:22">
      <c r="B199" s="6">
        <f t="shared" si="65"/>
        <v>188</v>
      </c>
      <c r="C199" s="2">
        <f t="shared" si="45"/>
        <v>3.2812189937493397</v>
      </c>
      <c r="D199" s="2">
        <f t="shared" si="46"/>
        <v>130.23747292073779</v>
      </c>
      <c r="E199" s="2">
        <f t="shared" si="47"/>
        <v>3.1676905724736351</v>
      </c>
      <c r="F199" s="2">
        <f t="shared" si="48"/>
        <v>1.9446822277249614</v>
      </c>
      <c r="G199" s="2">
        <f t="shared" si="49"/>
        <v>43.714271011556548</v>
      </c>
      <c r="H199" s="2">
        <f t="shared" si="50"/>
        <v>43.714271011556583</v>
      </c>
      <c r="I199" s="2">
        <f t="shared" si="51"/>
        <v>-311.04320039172723</v>
      </c>
      <c r="J199" s="2">
        <f t="shared" si="52"/>
        <v>314.09999999999997</v>
      </c>
      <c r="K199" s="2">
        <f t="shared" si="53"/>
        <v>8.1194236804323197</v>
      </c>
      <c r="L199" s="2">
        <f t="shared" si="54"/>
        <v>-311.04320039172723</v>
      </c>
      <c r="M199" s="2">
        <f t="shared" si="55"/>
        <v>311.1491564359938</v>
      </c>
      <c r="N199" s="2">
        <f t="shared" si="56"/>
        <v>-2.760926488689333</v>
      </c>
      <c r="O199" s="2">
        <f t="shared" si="57"/>
        <v>2655.917317273701</v>
      </c>
      <c r="P199" s="2">
        <f t="shared" si="58"/>
        <v>3256.6223081013845</v>
      </c>
      <c r="Q199" s="2">
        <f t="shared" si="59"/>
        <v>457.68841749099744</v>
      </c>
      <c r="R199" s="2">
        <f t="shared" si="60"/>
        <v>3288.627</v>
      </c>
      <c r="S199" s="2">
        <f t="shared" si="61"/>
        <v>593.35278282787533</v>
      </c>
      <c r="T199" s="2">
        <f t="shared" si="62"/>
        <v>457.38750799428544</v>
      </c>
      <c r="U199" s="2">
        <f t="shared" si="63"/>
        <v>749.18012344082263</v>
      </c>
      <c r="V199" s="2">
        <f t="shared" si="64"/>
        <v>2655.917317273701</v>
      </c>
    </row>
    <row r="200" spans="2:22">
      <c r="B200" s="6">
        <f t="shared" si="65"/>
        <v>189</v>
      </c>
      <c r="C200" s="2">
        <f t="shared" si="45"/>
        <v>3.2986722862692828</v>
      </c>
      <c r="D200" s="2">
        <f t="shared" si="46"/>
        <v>130.30050819829947</v>
      </c>
      <c r="E200" s="2">
        <f t="shared" si="47"/>
        <v>3.1709283232262835</v>
      </c>
      <c r="F200" s="2">
        <f t="shared" si="48"/>
        <v>1.9397902876041333</v>
      </c>
      <c r="G200" s="2">
        <f t="shared" si="49"/>
        <v>49.13606546913644</v>
      </c>
      <c r="H200" s="2">
        <f t="shared" si="50"/>
        <v>49.136065469136476</v>
      </c>
      <c r="I200" s="2">
        <f t="shared" si="51"/>
        <v>-310.23290778093281</v>
      </c>
      <c r="J200" s="2">
        <f t="shared" si="52"/>
        <v>314.10000000000002</v>
      </c>
      <c r="K200" s="2">
        <f t="shared" si="53"/>
        <v>9.1035016779475857</v>
      </c>
      <c r="L200" s="2">
        <f t="shared" si="54"/>
        <v>-310.23290778093281</v>
      </c>
      <c r="M200" s="2">
        <f t="shared" si="55"/>
        <v>310.36644601666131</v>
      </c>
      <c r="N200" s="2">
        <f t="shared" si="56"/>
        <v>-3.1036373127930497</v>
      </c>
      <c r="O200" s="2">
        <f t="shared" si="57"/>
        <v>2651.0447970089313</v>
      </c>
      <c r="P200" s="2">
        <f t="shared" si="58"/>
        <v>3248.1385444663665</v>
      </c>
      <c r="Q200" s="2">
        <f t="shared" si="59"/>
        <v>514.45460546185893</v>
      </c>
      <c r="R200" s="2">
        <f t="shared" si="60"/>
        <v>3288.6270000000004</v>
      </c>
      <c r="S200" s="2">
        <f t="shared" si="61"/>
        <v>587.22130612747196</v>
      </c>
      <c r="T200" s="2">
        <f t="shared" si="62"/>
        <v>514.02719487666116</v>
      </c>
      <c r="U200" s="2">
        <f t="shared" si="63"/>
        <v>780.41836180527116</v>
      </c>
      <c r="V200" s="2">
        <f t="shared" si="64"/>
        <v>2651.0447970089313</v>
      </c>
    </row>
    <row r="201" spans="2:22">
      <c r="B201" s="6">
        <f t="shared" si="65"/>
        <v>190</v>
      </c>
      <c r="C201" s="2">
        <f t="shared" si="45"/>
        <v>3.3161255787892263</v>
      </c>
      <c r="D201" s="2">
        <f t="shared" si="46"/>
        <v>130.3709376698491</v>
      </c>
      <c r="E201" s="2">
        <f t="shared" si="47"/>
        <v>3.1741574422360936</v>
      </c>
      <c r="F201" s="2">
        <f t="shared" si="48"/>
        <v>1.9343262725968597</v>
      </c>
      <c r="G201" s="2">
        <f t="shared" si="49"/>
        <v>54.542892605182828</v>
      </c>
      <c r="H201" s="2">
        <f t="shared" si="50"/>
        <v>54.542892605182864</v>
      </c>
      <c r="I201" s="2">
        <f t="shared" si="51"/>
        <v>-309.32811522113457</v>
      </c>
      <c r="J201" s="2">
        <f t="shared" si="52"/>
        <v>314.10000000000002</v>
      </c>
      <c r="K201" s="2">
        <f t="shared" si="53"/>
        <v>10.076766967491244</v>
      </c>
      <c r="L201" s="2">
        <f t="shared" si="54"/>
        <v>-309.32811522113451</v>
      </c>
      <c r="M201" s="2">
        <f t="shared" si="55"/>
        <v>309.49220361549754</v>
      </c>
      <c r="N201" s="2">
        <f t="shared" si="56"/>
        <v>-3.4454993414392923</v>
      </c>
      <c r="O201" s="2">
        <f t="shared" si="57"/>
        <v>2645.5333115701778</v>
      </c>
      <c r="P201" s="2">
        <f t="shared" si="58"/>
        <v>3238.6653663652792</v>
      </c>
      <c r="Q201" s="2">
        <f t="shared" si="59"/>
        <v>571.06408557626469</v>
      </c>
      <c r="R201" s="2">
        <f t="shared" si="60"/>
        <v>3288.6270000000004</v>
      </c>
      <c r="S201" s="2">
        <f t="shared" si="61"/>
        <v>580.3923596713031</v>
      </c>
      <c r="T201" s="2">
        <f t="shared" si="62"/>
        <v>570.47936890577864</v>
      </c>
      <c r="U201" s="2">
        <f t="shared" si="63"/>
        <v>813.8193912115629</v>
      </c>
      <c r="V201" s="2">
        <f t="shared" si="64"/>
        <v>2645.5333115701778</v>
      </c>
    </row>
    <row r="202" spans="2:22">
      <c r="B202" s="6">
        <f t="shared" si="65"/>
        <v>191</v>
      </c>
      <c r="C202" s="2">
        <f t="shared" si="45"/>
        <v>3.3335788713091694</v>
      </c>
      <c r="D202" s="2">
        <f t="shared" si="46"/>
        <v>130.4487540045368</v>
      </c>
      <c r="E202" s="2">
        <f t="shared" si="47"/>
        <v>3.1773769768110114</v>
      </c>
      <c r="F202" s="2">
        <f t="shared" si="48"/>
        <v>1.9282913384468243</v>
      </c>
      <c r="G202" s="2">
        <f t="shared" si="49"/>
        <v>59.933105447772668</v>
      </c>
      <c r="H202" s="2">
        <f t="shared" si="50"/>
        <v>59.933105447772704</v>
      </c>
      <c r="I202" s="2">
        <f t="shared" si="51"/>
        <v>-308.32909832091127</v>
      </c>
      <c r="J202" s="2">
        <f t="shared" si="52"/>
        <v>314.10000000000002</v>
      </c>
      <c r="K202" s="2">
        <f t="shared" si="53"/>
        <v>11.038059992469936</v>
      </c>
      <c r="L202" s="2">
        <f t="shared" si="54"/>
        <v>-308.32909832091133</v>
      </c>
      <c r="M202" s="2">
        <f t="shared" si="55"/>
        <v>308.52661415149191</v>
      </c>
      <c r="N202" s="2">
        <f t="shared" si="56"/>
        <v>-3.7864182838750717</v>
      </c>
      <c r="O202" s="2">
        <f t="shared" si="57"/>
        <v>2639.3815995979053</v>
      </c>
      <c r="P202" s="2">
        <f t="shared" si="58"/>
        <v>3228.2056594199416</v>
      </c>
      <c r="Q202" s="2">
        <f t="shared" si="59"/>
        <v>627.4996140381802</v>
      </c>
      <c r="R202" s="2">
        <f t="shared" si="60"/>
        <v>3288.6270000000009</v>
      </c>
      <c r="S202" s="2">
        <f t="shared" si="61"/>
        <v>572.87384961868509</v>
      </c>
      <c r="T202" s="2">
        <f t="shared" si="62"/>
        <v>626.72367620888656</v>
      </c>
      <c r="U202" s="2">
        <f t="shared" si="63"/>
        <v>849.09776462885179</v>
      </c>
      <c r="V202" s="2">
        <f t="shared" si="64"/>
        <v>2639.3815995979053</v>
      </c>
    </row>
    <row r="203" spans="2:22">
      <c r="B203" s="6">
        <f t="shared" si="65"/>
        <v>192</v>
      </c>
      <c r="C203" s="2">
        <f t="shared" si="45"/>
        <v>3.3510321638291125</v>
      </c>
      <c r="D203" s="2">
        <f t="shared" si="46"/>
        <v>130.53394905237062</v>
      </c>
      <c r="E203" s="2">
        <f t="shared" si="47"/>
        <v>3.180585976289708</v>
      </c>
      <c r="F203" s="2">
        <f t="shared" si="48"/>
        <v>1.9216867659817696</v>
      </c>
      <c r="G203" s="2">
        <f t="shared" si="49"/>
        <v>65.305062085858083</v>
      </c>
      <c r="H203" s="2">
        <f t="shared" si="50"/>
        <v>65.305062085858125</v>
      </c>
      <c r="I203" s="2">
        <f t="shared" si="51"/>
        <v>-307.23616139048841</v>
      </c>
      <c r="J203" s="2">
        <f t="shared" si="52"/>
        <v>314.10000000000002</v>
      </c>
      <c r="K203" s="2">
        <f t="shared" si="53"/>
        <v>11.986234342121408</v>
      </c>
      <c r="L203" s="2">
        <f t="shared" si="54"/>
        <v>-307.23616139048841</v>
      </c>
      <c r="M203" s="2">
        <f t="shared" si="55"/>
        <v>307.46988255708317</v>
      </c>
      <c r="N203" s="2">
        <f t="shared" si="56"/>
        <v>-4.1262998606161227</v>
      </c>
      <c r="O203" s="2">
        <f t="shared" si="57"/>
        <v>2632.5882951078061</v>
      </c>
      <c r="P203" s="2">
        <f t="shared" si="58"/>
        <v>3216.7626097584139</v>
      </c>
      <c r="Q203" s="2">
        <f t="shared" si="59"/>
        <v>683.74400003893459</v>
      </c>
      <c r="R203" s="2">
        <f t="shared" si="60"/>
        <v>3288.6270000000009</v>
      </c>
      <c r="S203" s="2">
        <f t="shared" si="61"/>
        <v>564.6744859498873</v>
      </c>
      <c r="T203" s="2">
        <f t="shared" si="62"/>
        <v>682.73991294677683</v>
      </c>
      <c r="U203" s="2">
        <f t="shared" si="63"/>
        <v>885.99721433723585</v>
      </c>
      <c r="V203" s="2">
        <f t="shared" si="64"/>
        <v>2632.5882951078061</v>
      </c>
    </row>
    <row r="204" spans="2:22">
      <c r="B204" s="6">
        <f t="shared" si="65"/>
        <v>193</v>
      </c>
      <c r="C204" s="2">
        <f t="shared" ref="C204:C267" si="66">B204*PI()/180</f>
        <v>3.3684854563490561</v>
      </c>
      <c r="D204" s="2">
        <f t="shared" ref="D204:D267" si="67">$D$3*COS(C204)-$D$4*COS(E204)</f>
        <v>130.6265138300889</v>
      </c>
      <c r="E204" s="2">
        <f t="shared" ref="E204:E267" si="68">ASIN(-$D$3*SIN(C204)/$D$4)+PI()</f>
        <v>3.1837834922509174</v>
      </c>
      <c r="F204" s="2">
        <f t="shared" ref="F204:F267" si="69">($D$3*COS(C204)*$H$4)/($D$4*COS(E204))</f>
        <v>1.9145139621148886</v>
      </c>
      <c r="G204" s="2">
        <f t="shared" ref="G204:G267" si="70">(-$D$3*$H$4*SIN(C204))+($D$4*$F$11*SIN($E$11))</f>
        <v>70.657126169407945</v>
      </c>
      <c r="H204" s="2">
        <f t="shared" ref="H204:H267" si="71" xml:space="preserve"> $D$3*$H$4*(-SIN(C204))</f>
        <v>70.657126169407988</v>
      </c>
      <c r="I204" s="2">
        <f t="shared" ref="I204:I267" si="72">$D$3*$H$4*(COS(C204))</f>
        <v>-306.04963734904243</v>
      </c>
      <c r="J204" s="2">
        <f t="shared" ref="J204:J267" si="73">SQRT(H204^2+I204^2)</f>
        <v>314.10000000000002</v>
      </c>
      <c r="K204" s="2">
        <f t="shared" ref="K204:K267" si="74">$D$4*F204*(-SIN(E204))</f>
        <v>12.920158030013823</v>
      </c>
      <c r="L204" s="2">
        <f t="shared" ref="L204:L267" si="75">$D$4*F204*(COS(E204))</f>
        <v>-306.04963734904243</v>
      </c>
      <c r="M204" s="2">
        <f t="shared" ref="M204:M267" si="76">SQRT(K204^2+L204^2)</f>
        <v>306.32223393838211</v>
      </c>
      <c r="N204" s="2">
        <f t="shared" ref="N204:N267" si="77">(($D$3*$H$5*COS(C204))-($D$3*SIN(C204)*$H$4^2)+($D$4*SIN(E204)*$F$11^2))/($D$4*COS(E204))</f>
        <v>-4.4650498070561842</v>
      </c>
      <c r="O204" s="2">
        <f t="shared" ref="O204:O267" si="78">-($D$3*SIN(C204))-($D$3*COS(C204)*$H$4^2)+($D$4*$N$11*SIN(E204))+($D$4*COS(E204)*F204^2)</f>
        <v>2625.1519308698503</v>
      </c>
      <c r="P204" s="2">
        <f t="shared" ref="P204:P267" si="79">(-$D$3*$H$5*SIN(C204))-($D$3*COS(C204)*$H$4^2)</f>
        <v>3204.3397030444744</v>
      </c>
      <c r="Q204" s="2">
        <f t="shared" ref="Q204:Q267" si="80">($D$3*$H$5*COS(C204))-($D$3*SIN(C204)*$H$4^2)</f>
        <v>739.78011099370178</v>
      </c>
      <c r="R204" s="2">
        <f t="shared" ref="R204:R267" si="81">SQRT(P204^2+Q204^2)</f>
        <v>3288.6270000000004</v>
      </c>
      <c r="S204" s="2">
        <f t="shared" ref="S204:S267" si="82">(-$D$4*N204*SIN(E204))-($D$4*COS(E204)*F204^2)</f>
        <v>555.80377395108519</v>
      </c>
      <c r="T204" s="2">
        <f t="shared" ref="T204:T267" si="83">($D$4*N204*COS(E204))-($D$4*SIN(E204)*F204^2)</f>
        <v>738.50803940777178</v>
      </c>
      <c r="U204" s="2">
        <f t="shared" ref="U204:U267" si="84">SQRT(S204^2+T204^2)</f>
        <v>924.28997582370221</v>
      </c>
      <c r="V204" s="2">
        <f t="shared" ref="V204:V267" si="85">O204</f>
        <v>2625.1519308698503</v>
      </c>
    </row>
    <row r="205" spans="2:22">
      <c r="B205" s="6">
        <f t="shared" ref="B205:B268" si="86">B204+1</f>
        <v>194</v>
      </c>
      <c r="C205" s="2">
        <f t="shared" si="66"/>
        <v>3.3859387488689991</v>
      </c>
      <c r="D205" s="2">
        <f t="shared" si="67"/>
        <v>130.72643850574281</v>
      </c>
      <c r="E205" s="2">
        <f t="shared" si="68"/>
        <v>3.186968578724509</v>
      </c>
      <c r="F205" s="2">
        <f t="shared" si="69"/>
        <v>1.9067744609289121</v>
      </c>
      <c r="G205" s="2">
        <f t="shared" si="70"/>
        <v>75.987667407855525</v>
      </c>
      <c r="H205" s="2">
        <f t="shared" si="71"/>
        <v>75.987667407855568</v>
      </c>
      <c r="I205" s="2">
        <f t="shared" si="72"/>
        <v>-304.76988762329051</v>
      </c>
      <c r="J205" s="2">
        <f t="shared" si="73"/>
        <v>314.10000000000002</v>
      </c>
      <c r="K205" s="2">
        <f t="shared" si="74"/>
        <v>13.838714762068639</v>
      </c>
      <c r="L205" s="2">
        <f t="shared" si="75"/>
        <v>-304.76988762329051</v>
      </c>
      <c r="M205" s="2">
        <f t="shared" si="76"/>
        <v>305.08391374862595</v>
      </c>
      <c r="N205" s="2">
        <f t="shared" si="77"/>
        <v>-4.8025738777740896</v>
      </c>
      <c r="O205" s="2">
        <f t="shared" si="78"/>
        <v>2617.0709421035772</v>
      </c>
      <c r="P205" s="2">
        <f t="shared" si="79"/>
        <v>3190.9407234158521</v>
      </c>
      <c r="Q205" s="2">
        <f t="shared" si="80"/>
        <v>795.59087776024796</v>
      </c>
      <c r="R205" s="2">
        <f t="shared" si="81"/>
        <v>3288.6270000000004</v>
      </c>
      <c r="S205" s="2">
        <f t="shared" si="82"/>
        <v>546.27200489220843</v>
      </c>
      <c r="T205" s="2">
        <f t="shared" si="83"/>
        <v>794.00819384438194</v>
      </c>
      <c r="U205" s="2">
        <f t="shared" si="84"/>
        <v>963.77492975329596</v>
      </c>
      <c r="V205" s="2">
        <f t="shared" si="85"/>
        <v>2617.0709421035772</v>
      </c>
    </row>
    <row r="206" spans="2:22">
      <c r="B206" s="6">
        <f t="shared" si="86"/>
        <v>195</v>
      </c>
      <c r="C206" s="2">
        <f t="shared" si="66"/>
        <v>3.4033920413889422</v>
      </c>
      <c r="D206" s="2">
        <f t="shared" si="67"/>
        <v>130.83371238200348</v>
      </c>
      <c r="E206" s="2">
        <f t="shared" si="68"/>
        <v>3.1901402924044375</v>
      </c>
      <c r="F206" s="2">
        <f t="shared" si="69"/>
        <v>1.8984699248394705</v>
      </c>
      <c r="G206" s="2">
        <f t="shared" si="70"/>
        <v>81.295062066701604</v>
      </c>
      <c r="H206" s="2">
        <f t="shared" si="71"/>
        <v>81.295062066701647</v>
      </c>
      <c r="I206" s="2">
        <f t="shared" si="72"/>
        <v>-303.3973020373964</v>
      </c>
      <c r="J206" s="2">
        <f t="shared" si="73"/>
        <v>314.10000000000002</v>
      </c>
      <c r="K206" s="2">
        <f t="shared" si="74"/>
        <v>14.740805193084185</v>
      </c>
      <c r="L206" s="2">
        <f t="shared" si="75"/>
        <v>-303.3973020373964</v>
      </c>
      <c r="M206" s="2">
        <f t="shared" si="76"/>
        <v>303.75518797431528</v>
      </c>
      <c r="N206" s="2">
        <f t="shared" si="77"/>
        <v>-5.1387778515968634</v>
      </c>
      <c r="O206" s="2">
        <f t="shared" si="78"/>
        <v>2608.3436704891828</v>
      </c>
      <c r="P206" s="2">
        <f t="shared" si="79"/>
        <v>3176.5697523315412</v>
      </c>
      <c r="Q206" s="2">
        <f t="shared" si="80"/>
        <v>851.15929983836634</v>
      </c>
      <c r="R206" s="2">
        <f t="shared" si="81"/>
        <v>3288.6270000000013</v>
      </c>
      <c r="S206" s="2">
        <f t="shared" si="82"/>
        <v>536.09024589910564</v>
      </c>
      <c r="T206" s="2">
        <f t="shared" si="83"/>
        <v>849.22070603041152</v>
      </c>
      <c r="U206" s="2">
        <f t="shared" si="84"/>
        <v>1004.2751412331952</v>
      </c>
      <c r="V206" s="2">
        <f t="shared" si="85"/>
        <v>2608.3436704891828</v>
      </c>
    </row>
    <row r="207" spans="2:22">
      <c r="B207" s="6">
        <f t="shared" si="86"/>
        <v>196</v>
      </c>
      <c r="C207" s="2">
        <f t="shared" si="66"/>
        <v>3.4208453339088858</v>
      </c>
      <c r="D207" s="2">
        <f t="shared" si="67"/>
        <v>130.9483238782116</v>
      </c>
      <c r="E207" s="2">
        <f t="shared" si="68"/>
        <v>3.1932976928636916</v>
      </c>
      <c r="F207" s="2">
        <f t="shared" si="69"/>
        <v>1.8896021458339964</v>
      </c>
      <c r="G207" s="2">
        <f t="shared" si="70"/>
        <v>86.577693462119342</v>
      </c>
      <c r="H207" s="2">
        <f t="shared" si="71"/>
        <v>86.577693462119385</v>
      </c>
      <c r="I207" s="2">
        <f t="shared" si="72"/>
        <v>-301.93229869422601</v>
      </c>
      <c r="J207" s="2">
        <f t="shared" si="73"/>
        <v>314.10000000000002</v>
      </c>
      <c r="K207" s="2">
        <f t="shared" si="74"/>
        <v>15.625348170714334</v>
      </c>
      <c r="L207" s="2">
        <f t="shared" si="75"/>
        <v>-301.93229869422606</v>
      </c>
      <c r="M207" s="2">
        <f t="shared" si="76"/>
        <v>302.33634333343946</v>
      </c>
      <c r="N207" s="2">
        <f t="shared" si="77"/>
        <v>-5.4735675374754544</v>
      </c>
      <c r="O207" s="2">
        <f t="shared" si="78"/>
        <v>2598.9683684938555</v>
      </c>
      <c r="P207" s="2">
        <f t="shared" si="79"/>
        <v>3161.2311673285462</v>
      </c>
      <c r="Q207" s="2">
        <f t="shared" si="80"/>
        <v>906.46845054839025</v>
      </c>
      <c r="R207" s="2">
        <f t="shared" si="81"/>
        <v>3288.6270000000004</v>
      </c>
      <c r="S207" s="2">
        <f t="shared" si="82"/>
        <v>525.27032902173562</v>
      </c>
      <c r="T207" s="2">
        <f t="shared" si="83"/>
        <v>904.12611051658359</v>
      </c>
      <c r="U207" s="2">
        <f t="shared" si="84"/>
        <v>1045.6351860321304</v>
      </c>
      <c r="V207" s="2">
        <f t="shared" si="85"/>
        <v>2598.9683684938555</v>
      </c>
    </row>
    <row r="208" spans="2:22">
      <c r="B208" s="6">
        <f t="shared" si="86"/>
        <v>197</v>
      </c>
      <c r="C208" s="2">
        <f t="shared" si="66"/>
        <v>3.4382986264288289</v>
      </c>
      <c r="D208" s="2">
        <f t="shared" si="67"/>
        <v>131.07026051118652</v>
      </c>
      <c r="E208" s="2">
        <f t="shared" si="68"/>
        <v>3.1964398427713716</v>
      </c>
      <c r="F208" s="2">
        <f t="shared" si="69"/>
        <v>1.8801730467821711</v>
      </c>
      <c r="G208" s="2">
        <f t="shared" si="70"/>
        <v>91.833952453411456</v>
      </c>
      <c r="H208" s="2">
        <f t="shared" si="71"/>
        <v>91.833952453411499</v>
      </c>
      <c r="I208" s="2">
        <f t="shared" si="72"/>
        <v>-300.37532384798948</v>
      </c>
      <c r="J208" s="2">
        <f t="shared" si="73"/>
        <v>314.10000000000002</v>
      </c>
      <c r="K208" s="2">
        <f t="shared" si="74"/>
        <v>16.491281965843239</v>
      </c>
      <c r="L208" s="2">
        <f t="shared" si="75"/>
        <v>-300.37532384798953</v>
      </c>
      <c r="M208" s="2">
        <f t="shared" si="76"/>
        <v>300.82768748514741</v>
      </c>
      <c r="N208" s="2">
        <f t="shared" si="77"/>
        <v>-5.8068487812283731</v>
      </c>
      <c r="O208" s="2">
        <f t="shared" si="78"/>
        <v>2588.9432040126767</v>
      </c>
      <c r="P208" s="2">
        <f t="shared" si="79"/>
        <v>3144.9296406884505</v>
      </c>
      <c r="Q208" s="2">
        <f t="shared" si="80"/>
        <v>961.50148218721858</v>
      </c>
      <c r="R208" s="2">
        <f t="shared" si="81"/>
        <v>3288.6270000000004</v>
      </c>
      <c r="S208" s="2">
        <f t="shared" si="82"/>
        <v>513.82483950040955</v>
      </c>
      <c r="T208" s="2">
        <f t="shared" si="83"/>
        <v>958.70515956313773</v>
      </c>
      <c r="U208" s="2">
        <f t="shared" si="84"/>
        <v>1087.7185061681184</v>
      </c>
      <c r="V208" s="2">
        <f t="shared" si="85"/>
        <v>2588.9432040126767</v>
      </c>
    </row>
    <row r="209" spans="2:22">
      <c r="B209" s="6">
        <f t="shared" si="86"/>
        <v>198</v>
      </c>
      <c r="C209" s="2">
        <f t="shared" si="66"/>
        <v>3.4557519189487729</v>
      </c>
      <c r="D209" s="2">
        <f t="shared" si="67"/>
        <v>131.19950887481608</v>
      </c>
      <c r="E209" s="2">
        <f t="shared" si="68"/>
        <v>3.1995658081120086</v>
      </c>
      <c r="F209" s="2">
        <f t="shared" si="69"/>
        <v>1.8701846828136124</v>
      </c>
      <c r="G209" s="2">
        <f t="shared" si="70"/>
        <v>97.062237933171048</v>
      </c>
      <c r="H209" s="2">
        <f t="shared" si="71"/>
        <v>97.06223793317109</v>
      </c>
      <c r="I209" s="2">
        <f t="shared" si="72"/>
        <v>-298.72685176830777</v>
      </c>
      <c r="J209" s="2">
        <f t="shared" si="73"/>
        <v>314.10000000000008</v>
      </c>
      <c r="K209" s="2">
        <f t="shared" si="74"/>
        <v>17.337565488273757</v>
      </c>
      <c r="L209" s="2">
        <f t="shared" si="75"/>
        <v>-298.72685176830777</v>
      </c>
      <c r="M209" s="2">
        <f t="shared" si="76"/>
        <v>299.22954925017802</v>
      </c>
      <c r="N209" s="2">
        <f t="shared" si="77"/>
        <v>-6.138527473206925</v>
      </c>
      <c r="O209" s="2">
        <f t="shared" si="78"/>
        <v>2578.2662653232096</v>
      </c>
      <c r="P209" s="2">
        <f t="shared" si="79"/>
        <v>3127.6701380141826</v>
      </c>
      <c r="Q209" s="2">
        <f t="shared" si="80"/>
        <v>1016.2416311603015</v>
      </c>
      <c r="R209" s="2">
        <f t="shared" si="81"/>
        <v>3288.6270000000009</v>
      </c>
      <c r="S209" s="2">
        <f t="shared" si="82"/>
        <v>501.76710323246851</v>
      </c>
      <c r="T209" s="2">
        <f t="shared" si="83"/>
        <v>1012.9388357282699</v>
      </c>
      <c r="U209" s="2">
        <f t="shared" si="84"/>
        <v>1130.4049322312981</v>
      </c>
      <c r="V209" s="2">
        <f t="shared" si="85"/>
        <v>2578.2662653232096</v>
      </c>
    </row>
    <row r="210" spans="2:22">
      <c r="B210" s="6">
        <f t="shared" si="86"/>
        <v>199</v>
      </c>
      <c r="C210" s="2">
        <f t="shared" si="66"/>
        <v>3.473205211468716</v>
      </c>
      <c r="D210" s="2">
        <f t="shared" si="67"/>
        <v>131.33605461844769</v>
      </c>
      <c r="E210" s="2">
        <f t="shared" si="68"/>
        <v>3.2026746584072279</v>
      </c>
      <c r="F210" s="2">
        <f t="shared" si="69"/>
        <v>1.8596392427582371</v>
      </c>
      <c r="G210" s="2">
        <f t="shared" si="70"/>
        <v>102.26095731499291</v>
      </c>
      <c r="H210" s="2">
        <f t="shared" si="71"/>
        <v>102.26095731499295</v>
      </c>
      <c r="I210" s="2">
        <f t="shared" si="72"/>
        <v>-296.98738459574543</v>
      </c>
      <c r="J210" s="2">
        <f t="shared" si="73"/>
        <v>314.10000000000002</v>
      </c>
      <c r="K210" s="2">
        <f t="shared" si="74"/>
        <v>18.163179486627143</v>
      </c>
      <c r="L210" s="2">
        <f t="shared" si="75"/>
        <v>-296.98738459574537</v>
      </c>
      <c r="M210" s="2">
        <f t="shared" si="76"/>
        <v>297.54227884131797</v>
      </c>
      <c r="N210" s="2">
        <f t="shared" si="77"/>
        <v>-6.4685095569335029</v>
      </c>
      <c r="O210" s="2">
        <f t="shared" si="78"/>
        <v>2566.9355663527881</v>
      </c>
      <c r="P210" s="2">
        <f t="shared" si="79"/>
        <v>3109.4579167174547</v>
      </c>
      <c r="Q210" s="2">
        <f t="shared" si="80"/>
        <v>1070.6722230879761</v>
      </c>
      <c r="R210" s="2">
        <f t="shared" si="81"/>
        <v>3288.627</v>
      </c>
      <c r="S210" s="2">
        <f t="shared" si="82"/>
        <v>489.1111734422015</v>
      </c>
      <c r="T210" s="2">
        <f t="shared" si="83"/>
        <v>1066.8083640916327</v>
      </c>
      <c r="U210" s="2">
        <f t="shared" si="84"/>
        <v>1173.5884396507461</v>
      </c>
      <c r="V210" s="2">
        <f t="shared" si="85"/>
        <v>2566.9355663527881</v>
      </c>
    </row>
    <row r="211" spans="2:22">
      <c r="B211" s="6">
        <f t="shared" si="86"/>
        <v>200</v>
      </c>
      <c r="C211" s="2">
        <f t="shared" si="66"/>
        <v>3.4906585039886591</v>
      </c>
      <c r="D211" s="2">
        <f t="shared" si="67"/>
        <v>131.47988242410409</v>
      </c>
      <c r="E211" s="2">
        <f t="shared" si="68"/>
        <v>3.2057654669398676</v>
      </c>
      <c r="F211" s="2">
        <f t="shared" si="69"/>
        <v>1.8485390506444574</v>
      </c>
      <c r="G211" s="2">
        <f t="shared" si="70"/>
        <v>107.42852701859249</v>
      </c>
      <c r="H211" s="2">
        <f t="shared" si="71"/>
        <v>107.42852701859253</v>
      </c>
      <c r="I211" s="2">
        <f t="shared" si="72"/>
        <v>-295.15745218885388</v>
      </c>
      <c r="J211" s="2">
        <f t="shared" si="73"/>
        <v>314.10000000000008</v>
      </c>
      <c r="K211" s="2">
        <f t="shared" si="74"/>
        <v>18.967127731335385</v>
      </c>
      <c r="L211" s="2">
        <f t="shared" si="75"/>
        <v>-295.15745218885377</v>
      </c>
      <c r="M211" s="2">
        <f t="shared" si="76"/>
        <v>295.76624810311318</v>
      </c>
      <c r="N211" s="2">
        <f t="shared" si="77"/>
        <v>-6.7967010387631914</v>
      </c>
      <c r="O211" s="2">
        <f t="shared" si="78"/>
        <v>2554.9490522572496</v>
      </c>
      <c r="P211" s="2">
        <f t="shared" si="79"/>
        <v>3090.2985244173001</v>
      </c>
      <c r="Q211" s="2">
        <f t="shared" si="80"/>
        <v>1124.776677884664</v>
      </c>
      <c r="R211" s="2">
        <f t="shared" si="81"/>
        <v>3288.6270000000004</v>
      </c>
      <c r="S211" s="2">
        <f t="shared" si="82"/>
        <v>475.87181655723543</v>
      </c>
      <c r="T211" s="2">
        <f t="shared" si="83"/>
        <v>1120.2952240927161</v>
      </c>
      <c r="U211" s="2">
        <f t="shared" si="84"/>
        <v>1217.1751619707134</v>
      </c>
      <c r="V211" s="2">
        <f t="shared" si="85"/>
        <v>2554.9490522572496</v>
      </c>
    </row>
    <row r="212" spans="2:22">
      <c r="B212" s="6">
        <f t="shared" si="86"/>
        <v>201</v>
      </c>
      <c r="C212" s="2">
        <f t="shared" si="66"/>
        <v>3.5081117965086026</v>
      </c>
      <c r="D212" s="2">
        <f t="shared" si="67"/>
        <v>131.63097598254819</v>
      </c>
      <c r="E212" s="2">
        <f t="shared" si="68"/>
        <v>3.208837310980639</v>
      </c>
      <c r="F212" s="2">
        <f t="shared" si="69"/>
        <v>1.8368865672500867</v>
      </c>
      <c r="G212" s="2">
        <f t="shared" si="70"/>
        <v>112.56337295217884</v>
      </c>
      <c r="H212" s="2">
        <f t="shared" si="71"/>
        <v>112.56337295217888</v>
      </c>
      <c r="I212" s="2">
        <f t="shared" si="72"/>
        <v>-293.2376119627711</v>
      </c>
      <c r="J212" s="2">
        <f t="shared" si="73"/>
        <v>314.10000000000002</v>
      </c>
      <c r="K212" s="2">
        <f t="shared" si="74"/>
        <v>19.748438179581477</v>
      </c>
      <c r="L212" s="2">
        <f t="shared" si="75"/>
        <v>-293.2376119627711</v>
      </c>
      <c r="M212" s="2">
        <f t="shared" si="76"/>
        <v>293.90185076001387</v>
      </c>
      <c r="N212" s="2">
        <f t="shared" si="77"/>
        <v>-7.1230079986159982</v>
      </c>
      <c r="O212" s="2">
        <f t="shared" si="78"/>
        <v>2542.304605309665</v>
      </c>
      <c r="P212" s="2">
        <f t="shared" si="79"/>
        <v>3070.1977972502136</v>
      </c>
      <c r="Q212" s="2">
        <f t="shared" si="80"/>
        <v>1178.538514809313</v>
      </c>
      <c r="R212" s="2">
        <f t="shared" si="81"/>
        <v>3288.6270000000009</v>
      </c>
      <c r="S212" s="2">
        <f t="shared" si="82"/>
        <v>462.06449729514429</v>
      </c>
      <c r="T212" s="2">
        <f t="shared" si="83"/>
        <v>1173.3811609642903</v>
      </c>
      <c r="U212" s="2">
        <f t="shared" si="84"/>
        <v>1261.0816581675115</v>
      </c>
      <c r="V212" s="2">
        <f t="shared" si="85"/>
        <v>2542.304605309665</v>
      </c>
    </row>
    <row r="213" spans="2:22">
      <c r="B213" s="6">
        <f t="shared" si="86"/>
        <v>202</v>
      </c>
      <c r="C213" s="2">
        <f t="shared" si="66"/>
        <v>3.5255650890285457</v>
      </c>
      <c r="D213" s="2">
        <f t="shared" si="67"/>
        <v>131.789317968224</v>
      </c>
      <c r="E213" s="2">
        <f t="shared" si="68"/>
        <v>3.2118892720174097</v>
      </c>
      <c r="F213" s="2">
        <f t="shared" si="69"/>
        <v>1.8246843917005857</v>
      </c>
      <c r="G213" s="2">
        <f t="shared" si="70"/>
        <v>117.66393099193793</v>
      </c>
      <c r="H213" s="2">
        <f t="shared" si="71"/>
        <v>117.66393099193797</v>
      </c>
      <c r="I213" s="2">
        <f t="shared" si="72"/>
        <v>-291.22844871942794</v>
      </c>
      <c r="J213" s="2">
        <f t="shared" si="73"/>
        <v>314.10000000000002</v>
      </c>
      <c r="K213" s="2">
        <f t="shared" si="74"/>
        <v>20.506164121024195</v>
      </c>
      <c r="L213" s="2">
        <f t="shared" si="75"/>
        <v>-291.22844871942794</v>
      </c>
      <c r="M213" s="2">
        <f t="shared" si="76"/>
        <v>291.94950267209373</v>
      </c>
      <c r="N213" s="2">
        <f t="shared" si="77"/>
        <v>-7.4473366018255494</v>
      </c>
      <c r="O213" s="2">
        <f t="shared" si="78"/>
        <v>2529.0000510973737</v>
      </c>
      <c r="P213" s="2">
        <f t="shared" si="79"/>
        <v>3049.161858092411</v>
      </c>
      <c r="Q213" s="2">
        <f t="shared" si="80"/>
        <v>1231.9413574855907</v>
      </c>
      <c r="R213" s="2">
        <f t="shared" si="81"/>
        <v>3288.6270000000009</v>
      </c>
      <c r="S213" s="2">
        <f t="shared" si="82"/>
        <v>447.70536296456976</v>
      </c>
      <c r="T213" s="2">
        <f t="shared" si="83"/>
        <v>1226.0481967417716</v>
      </c>
      <c r="U213" s="2">
        <f t="shared" si="84"/>
        <v>1305.2334169645624</v>
      </c>
      <c r="V213" s="2">
        <f t="shared" si="85"/>
        <v>2529.0000510973737</v>
      </c>
    </row>
    <row r="214" spans="2:22">
      <c r="B214" s="6">
        <f t="shared" si="86"/>
        <v>203</v>
      </c>
      <c r="C214" s="2">
        <f t="shared" si="66"/>
        <v>3.5430183815484888</v>
      </c>
      <c r="D214" s="2">
        <f t="shared" si="67"/>
        <v>131.9548900131006</v>
      </c>
      <c r="E214" s="2">
        <f t="shared" si="68"/>
        <v>3.2149204359871879</v>
      </c>
      <c r="F214" s="2">
        <f t="shared" si="69"/>
        <v>1.8119352631090075</v>
      </c>
      <c r="G214" s="2">
        <f t="shared" si="70"/>
        <v>122.72864745848079</v>
      </c>
      <c r="H214" s="2">
        <f t="shared" si="71"/>
        <v>122.72864745848084</v>
      </c>
      <c r="I214" s="2">
        <f t="shared" si="72"/>
        <v>-289.13057446941156</v>
      </c>
      <c r="J214" s="2">
        <f t="shared" si="73"/>
        <v>314.10000000000002</v>
      </c>
      <c r="K214" s="2">
        <f t="shared" si="74"/>
        <v>21.239385303122699</v>
      </c>
      <c r="L214" s="2">
        <f t="shared" si="75"/>
        <v>-289.13057446941156</v>
      </c>
      <c r="M214" s="2">
        <f t="shared" si="76"/>
        <v>289.90964209744118</v>
      </c>
      <c r="N214" s="2">
        <f t="shared" si="77"/>
        <v>-7.7695931121474535</v>
      </c>
      <c r="O214" s="2">
        <f t="shared" si="78"/>
        <v>2515.0331650253256</v>
      </c>
      <c r="P214" s="2">
        <f t="shared" si="79"/>
        <v>3027.197114694739</v>
      </c>
      <c r="Q214" s="2">
        <f t="shared" si="80"/>
        <v>1284.9689388902946</v>
      </c>
      <c r="R214" s="2">
        <f t="shared" si="81"/>
        <v>3288.627</v>
      </c>
      <c r="S214" s="2">
        <f t="shared" si="82"/>
        <v>432.81122698573603</v>
      </c>
      <c r="T214" s="2">
        <f t="shared" si="83"/>
        <v>1278.2786408299198</v>
      </c>
      <c r="U214" s="2">
        <f t="shared" si="84"/>
        <v>1349.5635745702702</v>
      </c>
      <c r="V214" s="2">
        <f t="shared" si="85"/>
        <v>2515.0331650253256</v>
      </c>
    </row>
    <row r="215" spans="2:22">
      <c r="B215" s="6">
        <f t="shared" si="86"/>
        <v>204</v>
      </c>
      <c r="C215" s="2">
        <f t="shared" si="66"/>
        <v>3.5604716740684319</v>
      </c>
      <c r="D215" s="2">
        <f t="shared" si="67"/>
        <v>132.12767267945037</v>
      </c>
      <c r="E215" s="2">
        <f t="shared" si="68"/>
        <v>3.2179298935108718</v>
      </c>
      <c r="F215" s="2">
        <f t="shared" si="69"/>
        <v>1.7986420622517498</v>
      </c>
      <c r="G215" s="2">
        <f t="shared" si="70"/>
        <v>127.75597959010869</v>
      </c>
      <c r="H215" s="2">
        <f t="shared" si="71"/>
        <v>127.75597959010874</v>
      </c>
      <c r="I215" s="2">
        <f t="shared" si="72"/>
        <v>-286.94462824554103</v>
      </c>
      <c r="J215" s="2">
        <f t="shared" si="73"/>
        <v>314.10000000000002</v>
      </c>
      <c r="K215" s="2">
        <f t="shared" si="74"/>
        <v>21.947209034856307</v>
      </c>
      <c r="L215" s="2">
        <f t="shared" si="75"/>
        <v>-286.94462824554108</v>
      </c>
      <c r="M215" s="2">
        <f t="shared" si="76"/>
        <v>287.78272996027999</v>
      </c>
      <c r="N215" s="2">
        <f t="shared" si="77"/>
        <v>-8.0896839059678705</v>
      </c>
      <c r="O215" s="2">
        <f t="shared" si="78"/>
        <v>2500.4016791234671</v>
      </c>
      <c r="P215" s="2">
        <f t="shared" si="79"/>
        <v>3004.310257730815</v>
      </c>
      <c r="Q215" s="2">
        <f t="shared" si="80"/>
        <v>1337.6051063084385</v>
      </c>
      <c r="R215" s="2">
        <f t="shared" si="81"/>
        <v>3288.6270000000009</v>
      </c>
      <c r="S215" s="2">
        <f t="shared" si="82"/>
        <v>417.3995516358907</v>
      </c>
      <c r="T215" s="2">
        <f t="shared" si="83"/>
        <v>1330.055100108907</v>
      </c>
      <c r="U215" s="2">
        <f t="shared" si="84"/>
        <v>1394.011820262496</v>
      </c>
      <c r="V215" s="2">
        <f t="shared" si="85"/>
        <v>2500.4016791234671</v>
      </c>
    </row>
    <row r="216" spans="2:22">
      <c r="B216" s="6">
        <f t="shared" si="86"/>
        <v>205</v>
      </c>
      <c r="C216" s="2">
        <f t="shared" si="66"/>
        <v>3.5779249665883754</v>
      </c>
      <c r="D216" s="2">
        <f t="shared" si="67"/>
        <v>132.30764543159194</v>
      </c>
      <c r="E216" s="2">
        <f t="shared" si="68"/>
        <v>3.220916740130817</v>
      </c>
      <c r="F216" s="2">
        <f t="shared" si="69"/>
        <v>1.784807813273988</v>
      </c>
      <c r="G216" s="2">
        <f t="shared" si="70"/>
        <v>132.74439601275361</v>
      </c>
      <c r="H216" s="2">
        <f t="shared" si="71"/>
        <v>132.74439601275364</v>
      </c>
      <c r="I216" s="2">
        <f t="shared" si="72"/>
        <v>-284.67127590821178</v>
      </c>
      <c r="J216" s="2">
        <f t="shared" si="73"/>
        <v>314.10000000000002</v>
      </c>
      <c r="K216" s="2">
        <f t="shared" si="74"/>
        <v>22.628771267612041</v>
      </c>
      <c r="L216" s="2">
        <f t="shared" si="75"/>
        <v>-284.67127590821184</v>
      </c>
      <c r="M216" s="2">
        <f t="shared" si="76"/>
        <v>285.56925012383806</v>
      </c>
      <c r="N216" s="2">
        <f t="shared" si="77"/>
        <v>-8.4075154877505565</v>
      </c>
      <c r="O216" s="2">
        <f t="shared" si="78"/>
        <v>2485.1032891555474</v>
      </c>
      <c r="P216" s="2">
        <f t="shared" si="79"/>
        <v>2980.5082587589782</v>
      </c>
      <c r="Q216" s="2">
        <f t="shared" si="80"/>
        <v>1389.8338262535308</v>
      </c>
      <c r="R216" s="2">
        <f t="shared" si="81"/>
        <v>3288.6270000000009</v>
      </c>
      <c r="S216" s="2">
        <f t="shared" si="82"/>
        <v>401.48843002591775</v>
      </c>
      <c r="T216" s="2">
        <f t="shared" si="83"/>
        <v>1381.3604885625293</v>
      </c>
      <c r="U216" s="2">
        <f t="shared" si="84"/>
        <v>1438.5234648091027</v>
      </c>
      <c r="V216" s="2">
        <f t="shared" si="85"/>
        <v>2485.1032891555474</v>
      </c>
    </row>
    <row r="217" spans="2:22">
      <c r="B217" s="6">
        <f t="shared" si="86"/>
        <v>206</v>
      </c>
      <c r="C217" s="2">
        <f t="shared" si="66"/>
        <v>3.5953782591083185</v>
      </c>
      <c r="D217" s="2">
        <f t="shared" si="67"/>
        <v>132.49478660663164</v>
      </c>
      <c r="E217" s="2">
        <f t="shared" si="68"/>
        <v>3.2238800765512692</v>
      </c>
      <c r="F217" s="2">
        <f t="shared" si="69"/>
        <v>1.770435685418416</v>
      </c>
      <c r="G217" s="2">
        <f t="shared" si="70"/>
        <v>137.69237720644909</v>
      </c>
      <c r="H217" s="2">
        <f t="shared" si="71"/>
        <v>137.69237720644912</v>
      </c>
      <c r="I217" s="2">
        <f t="shared" si="72"/>
        <v>-282.31120994256844</v>
      </c>
      <c r="J217" s="2">
        <f t="shared" si="73"/>
        <v>314.10000000000002</v>
      </c>
      <c r="K217" s="2">
        <f t="shared" si="74"/>
        <v>23.283237651995279</v>
      </c>
      <c r="L217" s="2">
        <f t="shared" si="75"/>
        <v>-282.31120994256833</v>
      </c>
      <c r="M217" s="2">
        <f t="shared" si="76"/>
        <v>283.26970966694654</v>
      </c>
      <c r="N217" s="2">
        <f t="shared" si="77"/>
        <v>-8.7229945067575549</v>
      </c>
      <c r="O217" s="2">
        <f t="shared" si="78"/>
        <v>2469.1356620263905</v>
      </c>
      <c r="P217" s="2">
        <f t="shared" si="79"/>
        <v>2955.7983680986918</v>
      </c>
      <c r="Q217" s="2">
        <f t="shared" si="80"/>
        <v>1441.6391893515224</v>
      </c>
      <c r="R217" s="2">
        <f t="shared" si="81"/>
        <v>3288.6270000000009</v>
      </c>
      <c r="S217" s="2">
        <f t="shared" si="82"/>
        <v>385.09656731510955</v>
      </c>
      <c r="T217" s="2">
        <f t="shared" si="83"/>
        <v>1432.1780364120532</v>
      </c>
      <c r="U217" s="2">
        <f t="shared" si="84"/>
        <v>1483.0486486083203</v>
      </c>
      <c r="V217" s="2">
        <f t="shared" si="85"/>
        <v>2469.1356620263905</v>
      </c>
    </row>
    <row r="218" spans="2:22">
      <c r="B218" s="6">
        <f t="shared" si="86"/>
        <v>207</v>
      </c>
      <c r="C218" s="2">
        <f t="shared" si="66"/>
        <v>3.6128315516282616</v>
      </c>
      <c r="D218" s="2">
        <f t="shared" si="67"/>
        <v>132.68907338423924</v>
      </c>
      <c r="E218" s="2">
        <f t="shared" si="68"/>
        <v>3.226819008881689</v>
      </c>
      <c r="F218" s="2">
        <f t="shared" si="69"/>
        <v>1.7555289947707065</v>
      </c>
      <c r="G218" s="2">
        <f t="shared" si="70"/>
        <v>142.59841596819146</v>
      </c>
      <c r="H218" s="2">
        <f t="shared" si="71"/>
        <v>142.59841596819149</v>
      </c>
      <c r="I218" s="2">
        <f t="shared" si="72"/>
        <v>-279.86514924756642</v>
      </c>
      <c r="J218" s="2">
        <f t="shared" si="73"/>
        <v>314.10000000000002</v>
      </c>
      <c r="K218" s="2">
        <f t="shared" si="74"/>
        <v>23.909804569296416</v>
      </c>
      <c r="L218" s="2">
        <f t="shared" si="75"/>
        <v>-279.86514924756636</v>
      </c>
      <c r="M218" s="2">
        <f t="shared" si="76"/>
        <v>280.88463916331301</v>
      </c>
      <c r="N218" s="2">
        <f t="shared" si="77"/>
        <v>-9.0360277750760911</v>
      </c>
      <c r="O218" s="2">
        <f t="shared" si="78"/>
        <v>2452.4964434842732</v>
      </c>
      <c r="P218" s="2">
        <f t="shared" si="79"/>
        <v>2930.188112622021</v>
      </c>
      <c r="Q218" s="2">
        <f t="shared" si="80"/>
        <v>1493.0054151869651</v>
      </c>
      <c r="R218" s="2">
        <f t="shared" si="81"/>
        <v>3288.6270000000004</v>
      </c>
      <c r="S218" s="2">
        <f t="shared" si="82"/>
        <v>368.24326117191794</v>
      </c>
      <c r="T218" s="2">
        <f t="shared" si="83"/>
        <v>1482.4912987399994</v>
      </c>
      <c r="U218" s="2">
        <f t="shared" si="84"/>
        <v>1527.5416689041053</v>
      </c>
      <c r="V218" s="2">
        <f t="shared" si="85"/>
        <v>2452.4964434842732</v>
      </c>
    </row>
    <row r="219" spans="2:22">
      <c r="B219" s="6">
        <f t="shared" si="86"/>
        <v>208</v>
      </c>
      <c r="C219" s="2">
        <f t="shared" si="66"/>
        <v>3.6302848441482056</v>
      </c>
      <c r="D219" s="2">
        <f t="shared" si="67"/>
        <v>132.89048175549439</v>
      </c>
      <c r="E219" s="2">
        <f t="shared" si="68"/>
        <v>3.2297326488830023</v>
      </c>
      <c r="F219" s="2">
        <f t="shared" si="69"/>
        <v>1.7400912060148646</v>
      </c>
      <c r="G219" s="2">
        <f t="shared" si="70"/>
        <v>147.46101787104831</v>
      </c>
      <c r="H219" s="2">
        <f t="shared" si="71"/>
        <v>147.46101787104834</v>
      </c>
      <c r="I219" s="2">
        <f t="shared" si="72"/>
        <v>-277.33383891698895</v>
      </c>
      <c r="J219" s="2">
        <f t="shared" si="73"/>
        <v>314.10000000000002</v>
      </c>
      <c r="K219" s="2">
        <f t="shared" si="74"/>
        <v>24.507700136333458</v>
      </c>
      <c r="L219" s="2">
        <f t="shared" si="75"/>
        <v>-277.33383891698895</v>
      </c>
      <c r="M219" s="2">
        <f t="shared" si="76"/>
        <v>278.41459296237832</v>
      </c>
      <c r="N219" s="2">
        <f t="shared" si="77"/>
        <v>-9.3465222869808198</v>
      </c>
      <c r="O219" s="2">
        <f t="shared" si="78"/>
        <v>2435.1832661146555</v>
      </c>
      <c r="P219" s="2">
        <f t="shared" si="79"/>
        <v>2903.6852934608746</v>
      </c>
      <c r="Q219" s="2">
        <f t="shared" si="80"/>
        <v>1543.9168571098762</v>
      </c>
      <c r="R219" s="2">
        <f t="shared" si="81"/>
        <v>3288.6270000000004</v>
      </c>
      <c r="S219" s="2">
        <f t="shared" si="82"/>
        <v>350.94838148933445</v>
      </c>
      <c r="T219" s="2">
        <f t="shared" si="83"/>
        <v>1532.2841635889902</v>
      </c>
      <c r="U219" s="2">
        <f t="shared" si="84"/>
        <v>1571.9604080432796</v>
      </c>
      <c r="V219" s="2">
        <f t="shared" si="85"/>
        <v>2435.1832661146555</v>
      </c>
    </row>
    <row r="220" spans="2:22">
      <c r="B220" s="6">
        <f t="shared" si="86"/>
        <v>209</v>
      </c>
      <c r="C220" s="2">
        <f t="shared" si="66"/>
        <v>3.6477381366681487</v>
      </c>
      <c r="D220" s="2">
        <f t="shared" si="67"/>
        <v>133.09898649084334</v>
      </c>
      <c r="E220" s="2">
        <f t="shared" si="68"/>
        <v>3.2326201142167728</v>
      </c>
      <c r="F220" s="2">
        <f t="shared" si="69"/>
        <v>1.724125934191481</v>
      </c>
      <c r="G220" s="2">
        <f t="shared" si="70"/>
        <v>152.27870171937442</v>
      </c>
      <c r="H220" s="2">
        <f t="shared" si="71"/>
        <v>152.27870171937445</v>
      </c>
      <c r="I220" s="2">
        <f t="shared" si="72"/>
        <v>-274.71805001248424</v>
      </c>
      <c r="J220" s="2">
        <f t="shared" si="73"/>
        <v>314.10000000000002</v>
      </c>
      <c r="K220" s="2">
        <f t="shared" si="74"/>
        <v>25.076185182366903</v>
      </c>
      <c r="L220" s="2">
        <f t="shared" si="75"/>
        <v>-274.71805001248424</v>
      </c>
      <c r="M220" s="2">
        <f t="shared" si="76"/>
        <v>275.86014947063694</v>
      </c>
      <c r="N220" s="2">
        <f t="shared" si="77"/>
        <v>-9.6543852396576053</v>
      </c>
      <c r="O220" s="2">
        <f t="shared" si="78"/>
        <v>2417.1937576210644</v>
      </c>
      <c r="P220" s="2">
        <f t="shared" si="79"/>
        <v>2876.2979836307109</v>
      </c>
      <c r="Q220" s="2">
        <f t="shared" si="80"/>
        <v>1594.3580070018506</v>
      </c>
      <c r="R220" s="2">
        <f t="shared" si="81"/>
        <v>3288.6270000000009</v>
      </c>
      <c r="S220" s="2">
        <f t="shared" si="82"/>
        <v>333.23234936452957</v>
      </c>
      <c r="T220" s="2">
        <f t="shared" si="83"/>
        <v>1581.5408595216991</v>
      </c>
      <c r="U220" s="2">
        <f t="shared" si="84"/>
        <v>1616.265847253984</v>
      </c>
      <c r="V220" s="2">
        <f t="shared" si="85"/>
        <v>2417.1937576210644</v>
      </c>
    </row>
    <row r="221" spans="2:22">
      <c r="B221" s="6">
        <f t="shared" si="86"/>
        <v>210</v>
      </c>
      <c r="C221" s="2">
        <f t="shared" si="66"/>
        <v>3.6651914291880923</v>
      </c>
      <c r="D221" s="2">
        <f t="shared" si="67"/>
        <v>133.31456110720674</v>
      </c>
      <c r="E221" s="2">
        <f t="shared" si="68"/>
        <v>3.2354805286973098</v>
      </c>
      <c r="F221" s="2">
        <f t="shared" si="69"/>
        <v>1.7076369464516454</v>
      </c>
      <c r="G221" s="2">
        <f t="shared" si="70"/>
        <v>157.05000000000001</v>
      </c>
      <c r="H221" s="2">
        <f t="shared" si="71"/>
        <v>157.05000000000004</v>
      </c>
      <c r="I221" s="2">
        <f t="shared" si="72"/>
        <v>-272.01857932869217</v>
      </c>
      <c r="J221" s="2">
        <f t="shared" si="73"/>
        <v>314.10000000000002</v>
      </c>
      <c r="K221" s="2">
        <f t="shared" si="74"/>
        <v>25.614554196774716</v>
      </c>
      <c r="L221" s="2">
        <f t="shared" si="75"/>
        <v>-272.01857932869217</v>
      </c>
      <c r="M221" s="2">
        <f t="shared" si="76"/>
        <v>273.22191143226325</v>
      </c>
      <c r="N221" s="2">
        <f t="shared" si="77"/>
        <v>-9.959524055311789</v>
      </c>
      <c r="O221" s="2">
        <f t="shared" si="78"/>
        <v>2398.5255493884447</v>
      </c>
      <c r="P221" s="2">
        <f t="shared" si="79"/>
        <v>2848.0345255714074</v>
      </c>
      <c r="Q221" s="2">
        <f t="shared" si="80"/>
        <v>1644.3135000000007</v>
      </c>
      <c r="R221" s="2">
        <f t="shared" si="81"/>
        <v>3288.6270000000009</v>
      </c>
      <c r="S221" s="2">
        <f t="shared" si="82"/>
        <v>315.11611535328552</v>
      </c>
      <c r="T221" s="2">
        <f t="shared" si="83"/>
        <v>1630.2459626289265</v>
      </c>
      <c r="U221" s="2">
        <f t="shared" si="84"/>
        <v>1660.4216527205554</v>
      </c>
      <c r="V221" s="2">
        <f t="shared" si="85"/>
        <v>2398.5255493884447</v>
      </c>
    </row>
    <row r="222" spans="2:22">
      <c r="B222" s="6">
        <f t="shared" si="86"/>
        <v>211</v>
      </c>
      <c r="C222" s="2">
        <f t="shared" si="66"/>
        <v>3.6826447217080354</v>
      </c>
      <c r="D222" s="2">
        <f t="shared" si="67"/>
        <v>133.53717783428195</v>
      </c>
      <c r="E222" s="2">
        <f t="shared" si="68"/>
        <v>3.2383130225466847</v>
      </c>
      <c r="F222" s="2">
        <f t="shared" si="69"/>
        <v>1.6906281637991516</v>
      </c>
      <c r="G222" s="2">
        <f t="shared" si="70"/>
        <v>161.773459329248</v>
      </c>
      <c r="H222" s="2">
        <f t="shared" si="71"/>
        <v>161.77345932924803</v>
      </c>
      <c r="I222" s="2">
        <f t="shared" si="72"/>
        <v>-269.23624915053352</v>
      </c>
      <c r="J222" s="2">
        <f t="shared" si="73"/>
        <v>314.10000000000002</v>
      </c>
      <c r="K222" s="2">
        <f t="shared" si="74"/>
        <v>26.122136246155037</v>
      </c>
      <c r="L222" s="2">
        <f t="shared" si="75"/>
        <v>-269.23624915053347</v>
      </c>
      <c r="M222" s="2">
        <f t="shared" si="76"/>
        <v>270.50050620786425</v>
      </c>
      <c r="N222" s="2">
        <f t="shared" si="77"/>
        <v>-10.261846404679911</v>
      </c>
      <c r="O222" s="2">
        <f t="shared" si="78"/>
        <v>2379.1762853238506</v>
      </c>
      <c r="P222" s="2">
        <f t="shared" si="79"/>
        <v>2818.9035286060862</v>
      </c>
      <c r="Q222" s="2">
        <f t="shared" si="80"/>
        <v>1693.7681191772272</v>
      </c>
      <c r="R222" s="2">
        <f t="shared" si="81"/>
        <v>3288.6270000000009</v>
      </c>
      <c r="S222" s="2">
        <f t="shared" si="82"/>
        <v>296.6211370108673</v>
      </c>
      <c r="T222" s="2">
        <f t="shared" si="83"/>
        <v>1678.3844029737511</v>
      </c>
      <c r="U222" s="2">
        <f t="shared" si="84"/>
        <v>1704.3938227613871</v>
      </c>
      <c r="V222" s="2">
        <f t="shared" si="85"/>
        <v>2379.1762853238506</v>
      </c>
    </row>
    <row r="223" spans="2:22">
      <c r="B223" s="6">
        <f t="shared" si="86"/>
        <v>212</v>
      </c>
      <c r="C223" s="2">
        <f t="shared" si="66"/>
        <v>3.7000980142279785</v>
      </c>
      <c r="D223" s="2">
        <f t="shared" si="67"/>
        <v>133.76680758008396</v>
      </c>
      <c r="E223" s="2">
        <f t="shared" si="68"/>
        <v>3.2411167326526429</v>
      </c>
      <c r="F223" s="2">
        <f t="shared" si="69"/>
        <v>1.6731036628134144</v>
      </c>
      <c r="G223" s="2">
        <f t="shared" si="70"/>
        <v>166.44764089564961</v>
      </c>
      <c r="H223" s="2">
        <f t="shared" si="71"/>
        <v>166.44764089564964</v>
      </c>
      <c r="I223" s="2">
        <f t="shared" si="72"/>
        <v>-266.37190700273345</v>
      </c>
      <c r="J223" s="2">
        <f t="shared" si="73"/>
        <v>314.10000000000002</v>
      </c>
      <c r="K223" s="2">
        <f t="shared" si="74"/>
        <v>26.598295859518903</v>
      </c>
      <c r="L223" s="2">
        <f t="shared" si="75"/>
        <v>-266.37190700273345</v>
      </c>
      <c r="M223" s="2">
        <f t="shared" si="76"/>
        <v>267.69658605014632</v>
      </c>
      <c r="N223" s="2">
        <f t="shared" si="77"/>
        <v>-10.561260231960878</v>
      </c>
      <c r="O223" s="2">
        <f t="shared" si="78"/>
        <v>2359.1436309687483</v>
      </c>
      <c r="P223" s="2">
        <f t="shared" si="79"/>
        <v>2788.9138663186195</v>
      </c>
      <c r="Q223" s="2">
        <f t="shared" si="80"/>
        <v>1742.7068001774519</v>
      </c>
      <c r="R223" s="2">
        <f t="shared" si="81"/>
        <v>3288.6270000000009</v>
      </c>
      <c r="S223" s="2">
        <f t="shared" si="82"/>
        <v>277.76935573198432</v>
      </c>
      <c r="T223" s="2">
        <f t="shared" si="83"/>
        <v>1725.9414704608694</v>
      </c>
      <c r="U223" s="2">
        <f t="shared" si="84"/>
        <v>1748.1503866774135</v>
      </c>
      <c r="V223" s="2">
        <f t="shared" si="85"/>
        <v>2359.1436309687483</v>
      </c>
    </row>
    <row r="224" spans="2:22">
      <c r="B224" s="6">
        <f t="shared" si="86"/>
        <v>213</v>
      </c>
      <c r="C224" s="2">
        <f t="shared" si="66"/>
        <v>3.717551306747922</v>
      </c>
      <c r="D224" s="2">
        <f t="shared" si="67"/>
        <v>134.00341989577339</v>
      </c>
      <c r="E224" s="2">
        <f t="shared" si="68"/>
        <v>3.2438908028293612</v>
      </c>
      <c r="F224" s="2">
        <f t="shared" si="69"/>
        <v>1.655067677345389</v>
      </c>
      <c r="G224" s="2">
        <f t="shared" si="70"/>
        <v>171.07112089821999</v>
      </c>
      <c r="H224" s="2">
        <f t="shared" si="71"/>
        <v>171.07112089822002</v>
      </c>
      <c r="I224" s="2">
        <f t="shared" si="72"/>
        <v>-263.42642539165769</v>
      </c>
      <c r="J224" s="2">
        <f t="shared" si="73"/>
        <v>314.10000000000002</v>
      </c>
      <c r="K224" s="2">
        <f t="shared" si="74"/>
        <v>27.042433880218592</v>
      </c>
      <c r="L224" s="2">
        <f t="shared" si="75"/>
        <v>-263.42642539165769</v>
      </c>
      <c r="M224" s="2">
        <f t="shared" si="76"/>
        <v>264.81082837526219</v>
      </c>
      <c r="N224" s="2">
        <f t="shared" si="77"/>
        <v>-10.857673781178256</v>
      </c>
      <c r="O224" s="2">
        <f t="shared" si="78"/>
        <v>2338.4252828767376</v>
      </c>
      <c r="P224" s="2">
        <f t="shared" si="79"/>
        <v>2758.0746738506564</v>
      </c>
      <c r="Q224" s="2">
        <f t="shared" si="80"/>
        <v>1791.1146358043638</v>
      </c>
      <c r="R224" s="2">
        <f t="shared" si="81"/>
        <v>3288.6270000000009</v>
      </c>
      <c r="S224" s="2">
        <f t="shared" si="82"/>
        <v>258.58317290370303</v>
      </c>
      <c r="T224" s="2">
        <f t="shared" si="83"/>
        <v>1772.9028201212664</v>
      </c>
      <c r="U224" s="2">
        <f t="shared" si="84"/>
        <v>1791.661147344242</v>
      </c>
      <c r="V224" s="2">
        <f t="shared" si="85"/>
        <v>2338.4252828767376</v>
      </c>
    </row>
    <row r="225" spans="2:22">
      <c r="B225" s="6">
        <f t="shared" si="86"/>
        <v>214</v>
      </c>
      <c r="C225" s="2">
        <f t="shared" si="66"/>
        <v>3.7350045992678651</v>
      </c>
      <c r="D225" s="2">
        <f t="shared" si="67"/>
        <v>134.24698293981902</v>
      </c>
      <c r="E225" s="2">
        <f t="shared" si="68"/>
        <v>3.2466343840810068</v>
      </c>
      <c r="F225" s="2">
        <f t="shared" si="69"/>
        <v>1.6365246001786482</v>
      </c>
      <c r="G225" s="2">
        <f t="shared" si="70"/>
        <v>175.64249098016151</v>
      </c>
      <c r="H225" s="2">
        <f t="shared" si="71"/>
        <v>175.64249098016154</v>
      </c>
      <c r="I225" s="2">
        <f t="shared" si="72"/>
        <v>-260.40070153953866</v>
      </c>
      <c r="J225" s="2">
        <f t="shared" si="73"/>
        <v>314.10000000000002</v>
      </c>
      <c r="K225" s="2">
        <f t="shared" si="74"/>
        <v>27.453988283255978</v>
      </c>
      <c r="L225" s="2">
        <f t="shared" si="75"/>
        <v>-260.40070153953866</v>
      </c>
      <c r="M225" s="2">
        <f t="shared" si="76"/>
        <v>261.84393602858376</v>
      </c>
      <c r="N225" s="2">
        <f t="shared" si="77"/>
        <v>-11.15099562398186</v>
      </c>
      <c r="O225" s="2">
        <f t="shared" si="78"/>
        <v>2317.0189782498601</v>
      </c>
      <c r="P225" s="2">
        <f t="shared" si="79"/>
        <v>2726.3953451189705</v>
      </c>
      <c r="Q225" s="2">
        <f t="shared" si="80"/>
        <v>1838.9768805622916</v>
      </c>
      <c r="R225" s="2">
        <f t="shared" si="81"/>
        <v>3288.6270000000009</v>
      </c>
      <c r="S225" s="2">
        <f t="shared" si="82"/>
        <v>239.08542538631318</v>
      </c>
      <c r="T225" s="2">
        <f t="shared" si="83"/>
        <v>1819.2544768035887</v>
      </c>
      <c r="U225" s="2">
        <f t="shared" si="84"/>
        <v>1834.8974608958545</v>
      </c>
      <c r="V225" s="2">
        <f t="shared" si="85"/>
        <v>2317.0189782498601</v>
      </c>
    </row>
    <row r="226" spans="2:22">
      <c r="B226" s="6">
        <f t="shared" si="86"/>
        <v>215</v>
      </c>
      <c r="C226" s="2">
        <f t="shared" si="66"/>
        <v>3.7524578917878082</v>
      </c>
      <c r="D226" s="2">
        <f t="shared" si="67"/>
        <v>134.49746344154732</v>
      </c>
      <c r="E226" s="2">
        <f t="shared" si="68"/>
        <v>3.2493466348680307</v>
      </c>
      <c r="F226" s="2">
        <f t="shared" si="69"/>
        <v>1.6174789846476239</v>
      </c>
      <c r="G226" s="2">
        <f t="shared" si="70"/>
        <v>180.16035865786347</v>
      </c>
      <c r="H226" s="2">
        <f t="shared" si="71"/>
        <v>180.1603586578635</v>
      </c>
      <c r="I226" s="2">
        <f t="shared" si="72"/>
        <v>-257.29565711117243</v>
      </c>
      <c r="J226" s="2">
        <f t="shared" si="73"/>
        <v>314.10000000000002</v>
      </c>
      <c r="K226" s="2">
        <f t="shared" si="74"/>
        <v>27.832434956606694</v>
      </c>
      <c r="L226" s="2">
        <f t="shared" si="75"/>
        <v>-257.29565711117237</v>
      </c>
      <c r="M226" s="2">
        <f t="shared" si="76"/>
        <v>258.79663754361979</v>
      </c>
      <c r="N226" s="2">
        <f t="shared" si="77"/>
        <v>-11.441134688892612</v>
      </c>
      <c r="O226" s="2">
        <f t="shared" si="78"/>
        <v>2294.9225048260846</v>
      </c>
      <c r="P226" s="2">
        <f t="shared" si="79"/>
        <v>2693.8855299539755</v>
      </c>
      <c r="Q226" s="2">
        <f t="shared" si="80"/>
        <v>1886.2789551478313</v>
      </c>
      <c r="R226" s="2">
        <f t="shared" si="81"/>
        <v>3288.6270000000009</v>
      </c>
      <c r="S226" s="2">
        <f t="shared" si="82"/>
        <v>219.29936033840207</v>
      </c>
      <c r="T226" s="2">
        <f t="shared" si="83"/>
        <v>1864.9828392647985</v>
      </c>
      <c r="U226" s="2">
        <f t="shared" si="84"/>
        <v>1877.832047920426</v>
      </c>
      <c r="V226" s="2">
        <f t="shared" si="85"/>
        <v>2294.9225048260846</v>
      </c>
    </row>
    <row r="227" spans="2:22">
      <c r="B227" s="6">
        <f t="shared" si="86"/>
        <v>216</v>
      </c>
      <c r="C227" s="2">
        <f t="shared" si="66"/>
        <v>3.7699111843077517</v>
      </c>
      <c r="D227" s="2">
        <f t="shared" si="67"/>
        <v>134.7548266641312</v>
      </c>
      <c r="E227" s="2">
        <f t="shared" si="68"/>
        <v>3.2520267213761165</v>
      </c>
      <c r="F227" s="2">
        <f t="shared" si="69"/>
        <v>1.5979355462049538</v>
      </c>
      <c r="G227" s="2">
        <f t="shared" si="70"/>
        <v>184.62334774506576</v>
      </c>
      <c r="H227" s="2">
        <f t="shared" si="71"/>
        <v>184.62334774506579</v>
      </c>
      <c r="I227" s="2">
        <f t="shared" si="72"/>
        <v>-254.11223793317106</v>
      </c>
      <c r="J227" s="2">
        <f t="shared" si="73"/>
        <v>314.10000000000002</v>
      </c>
      <c r="K227" s="2">
        <f t="shared" si="74"/>
        <v>28.177288445195618</v>
      </c>
      <c r="L227" s="2">
        <f t="shared" si="75"/>
        <v>-254.11223793317106</v>
      </c>
      <c r="M227" s="2">
        <f t="shared" si="76"/>
        <v>255.66968739279261</v>
      </c>
      <c r="N227" s="2">
        <f t="shared" si="77"/>
        <v>-11.728000291990552</v>
      </c>
      <c r="O227" s="2">
        <f t="shared" si="78"/>
        <v>2272.1337110099698</v>
      </c>
      <c r="P227" s="2">
        <f t="shared" si="79"/>
        <v>2660.5551311603008</v>
      </c>
      <c r="Q227" s="2">
        <f t="shared" si="80"/>
        <v>1933.006450890839</v>
      </c>
      <c r="R227" s="2">
        <f t="shared" si="81"/>
        <v>3288.6270000000004</v>
      </c>
      <c r="S227" s="2">
        <f t="shared" si="82"/>
        <v>199.24860940368939</v>
      </c>
      <c r="T227" s="2">
        <f t="shared" si="83"/>
        <v>1910.0746836539565</v>
      </c>
      <c r="U227" s="2">
        <f t="shared" si="84"/>
        <v>1920.4388314874977</v>
      </c>
      <c r="V227" s="2">
        <f t="shared" si="85"/>
        <v>2272.1337110099698</v>
      </c>
    </row>
    <row r="228" spans="2:22">
      <c r="B228" s="6">
        <f t="shared" si="86"/>
        <v>217</v>
      </c>
      <c r="C228" s="2">
        <f t="shared" si="66"/>
        <v>3.7873644768276948</v>
      </c>
      <c r="D228" s="2">
        <f t="shared" si="67"/>
        <v>135.01903636707405</v>
      </c>
      <c r="E228" s="2">
        <f t="shared" si="68"/>
        <v>3.2546738177876944</v>
      </c>
      <c r="F228" s="2">
        <f t="shared" si="69"/>
        <v>1.577899163929757</v>
      </c>
      <c r="G228" s="2">
        <f t="shared" si="70"/>
        <v>189.03009877205827</v>
      </c>
      <c r="H228" s="2">
        <f t="shared" si="71"/>
        <v>189.0300987720583</v>
      </c>
      <c r="I228" s="2">
        <f t="shared" si="72"/>
        <v>-250.85141370585475</v>
      </c>
      <c r="J228" s="2">
        <f t="shared" si="73"/>
        <v>314.10000000000002</v>
      </c>
      <c r="K228" s="2">
        <f t="shared" si="74"/>
        <v>28.488102656159437</v>
      </c>
      <c r="L228" s="2">
        <f t="shared" si="75"/>
        <v>-250.85141370585481</v>
      </c>
      <c r="M228" s="2">
        <f t="shared" si="76"/>
        <v>252.46386622876116</v>
      </c>
      <c r="N228" s="2">
        <f t="shared" si="77"/>
        <v>-12.011502169041615</v>
      </c>
      <c r="O228" s="2">
        <f t="shared" si="78"/>
        <v>2248.6505162377953</v>
      </c>
      <c r="P228" s="2">
        <f t="shared" si="79"/>
        <v>2626.4143015002996</v>
      </c>
      <c r="Q228" s="2">
        <f t="shared" si="80"/>
        <v>1979.1451341434508</v>
      </c>
      <c r="R228" s="2">
        <f t="shared" si="81"/>
        <v>3288.6270000000009</v>
      </c>
      <c r="S228" s="2">
        <f t="shared" si="82"/>
        <v>178.95716227848683</v>
      </c>
      <c r="T228" s="2">
        <f t="shared" si="83"/>
        <v>1954.5171663843194</v>
      </c>
      <c r="U228" s="2">
        <f t="shared" si="84"/>
        <v>1962.6927980766011</v>
      </c>
      <c r="V228" s="2">
        <f t="shared" si="85"/>
        <v>2248.6505162377953</v>
      </c>
    </row>
    <row r="229" spans="2:22">
      <c r="B229" s="6">
        <f t="shared" si="86"/>
        <v>218</v>
      </c>
      <c r="C229" s="2">
        <f t="shared" si="66"/>
        <v>3.8048177693476379</v>
      </c>
      <c r="D229" s="2">
        <f t="shared" si="67"/>
        <v>135.29005476824531</v>
      </c>
      <c r="E229" s="2">
        <f t="shared" si="68"/>
        <v>3.257287106555915</v>
      </c>
      <c r="F229" s="2">
        <f t="shared" si="69"/>
        <v>1.5573748819686144</v>
      </c>
      <c r="G229" s="2">
        <f t="shared" si="70"/>
        <v>193.37926939978911</v>
      </c>
      <c r="H229" s="2">
        <f t="shared" si="71"/>
        <v>193.37926939978914</v>
      </c>
      <c r="I229" s="2">
        <f t="shared" si="72"/>
        <v>-247.51417770787148</v>
      </c>
      <c r="J229" s="2">
        <f t="shared" si="73"/>
        <v>314.10000000000002</v>
      </c>
      <c r="K229" s="2">
        <f t="shared" si="74"/>
        <v>28.764471524037567</v>
      </c>
      <c r="L229" s="2">
        <f t="shared" si="75"/>
        <v>-247.51417770787148</v>
      </c>
      <c r="M229" s="2">
        <f t="shared" si="76"/>
        <v>249.17998111497832</v>
      </c>
      <c r="N229" s="2">
        <f t="shared" si="77"/>
        <v>-12.291550509054597</v>
      </c>
      <c r="O229" s="2">
        <f t="shared" si="78"/>
        <v>2224.470921567829</v>
      </c>
      <c r="P229" s="2">
        <f t="shared" si="79"/>
        <v>2591.4734406014145</v>
      </c>
      <c r="Q229" s="2">
        <f t="shared" si="80"/>
        <v>2024.6809506157927</v>
      </c>
      <c r="R229" s="2">
        <f t="shared" si="81"/>
        <v>3288.6270000000004</v>
      </c>
      <c r="S229" s="2">
        <f t="shared" si="82"/>
        <v>158.44933968002326</v>
      </c>
      <c r="T229" s="2">
        <f t="shared" si="83"/>
        <v>1998.2978263903437</v>
      </c>
      <c r="U229" s="2">
        <f t="shared" si="84"/>
        <v>2004.5698781038809</v>
      </c>
      <c r="V229" s="2">
        <f t="shared" si="85"/>
        <v>2224.470921567829</v>
      </c>
    </row>
    <row r="230" spans="2:22">
      <c r="B230" s="6">
        <f t="shared" si="86"/>
        <v>219</v>
      </c>
      <c r="C230" s="2">
        <f t="shared" si="66"/>
        <v>3.8222710618675819</v>
      </c>
      <c r="D230" s="2">
        <f t="shared" si="67"/>
        <v>135.56784250552803</v>
      </c>
      <c r="E230" s="2">
        <f t="shared" si="68"/>
        <v>3.2598657786809615</v>
      </c>
      <c r="F230" s="2">
        <f t="shared" si="69"/>
        <v>1.5363679109009796</v>
      </c>
      <c r="G230" s="2">
        <f t="shared" si="70"/>
        <v>197.66953482875397</v>
      </c>
      <c r="H230" s="2">
        <f t="shared" si="71"/>
        <v>197.669534828754</v>
      </c>
      <c r="I230" s="2">
        <f t="shared" si="72"/>
        <v>-244.10154649363454</v>
      </c>
      <c r="J230" s="2">
        <f t="shared" si="73"/>
        <v>314.10000000000002</v>
      </c>
      <c r="K230" s="2">
        <f t="shared" si="74"/>
        <v>29.006029634538766</v>
      </c>
      <c r="L230" s="2">
        <f t="shared" si="75"/>
        <v>-244.10154649363452</v>
      </c>
      <c r="M230" s="2">
        <f t="shared" si="76"/>
        <v>245.81886574415674</v>
      </c>
      <c r="N230" s="2">
        <f t="shared" si="77"/>
        <v>-12.568055989255031</v>
      </c>
      <c r="O230" s="2">
        <f t="shared" si="78"/>
        <v>2199.5930204857254</v>
      </c>
      <c r="P230" s="2">
        <f t="shared" si="79"/>
        <v>2555.7431917883541</v>
      </c>
      <c r="Q230" s="2">
        <f t="shared" si="80"/>
        <v>2069.6000296570546</v>
      </c>
      <c r="R230" s="2">
        <f t="shared" si="81"/>
        <v>3288.6270000000009</v>
      </c>
      <c r="S230" s="2">
        <f t="shared" si="82"/>
        <v>137.74976573729694</v>
      </c>
      <c r="T230" s="2">
        <f t="shared" si="83"/>
        <v>2041.4045867675716</v>
      </c>
      <c r="U230" s="2">
        <f t="shared" si="84"/>
        <v>2046.0468432654125</v>
      </c>
      <c r="V230" s="2">
        <f t="shared" si="85"/>
        <v>2199.5930204857254</v>
      </c>
    </row>
    <row r="231" spans="2:22">
      <c r="B231" s="6">
        <f t="shared" si="86"/>
        <v>220</v>
      </c>
      <c r="C231" s="2">
        <f t="shared" si="66"/>
        <v>3.839724354387525</v>
      </c>
      <c r="D231" s="2">
        <f t="shared" si="67"/>
        <v>135.85235859813892</v>
      </c>
      <c r="E231" s="2">
        <f t="shared" si="68"/>
        <v>3.2624090339885718</v>
      </c>
      <c r="F231" s="2">
        <f t="shared" si="69"/>
        <v>1.5148836290207266</v>
      </c>
      <c r="G231" s="2">
        <f t="shared" si="70"/>
        <v>201.89958820254196</v>
      </c>
      <c r="H231" s="2">
        <f t="shared" si="71"/>
        <v>201.89958820254199</v>
      </c>
      <c r="I231" s="2">
        <f t="shared" si="72"/>
        <v>-240.61455958367102</v>
      </c>
      <c r="J231" s="2">
        <f t="shared" si="73"/>
        <v>314.10000000000002</v>
      </c>
      <c r="K231" s="2">
        <f t="shared" si="74"/>
        <v>29.212452805545084</v>
      </c>
      <c r="L231" s="2">
        <f t="shared" si="75"/>
        <v>-240.614559583671</v>
      </c>
      <c r="M231" s="2">
        <f t="shared" si="76"/>
        <v>242.38138064331625</v>
      </c>
      <c r="N231" s="2">
        <f t="shared" si="77"/>
        <v>-12.840929811458293</v>
      </c>
      <c r="O231" s="2">
        <f t="shared" si="78"/>
        <v>2174.0150099142961</v>
      </c>
      <c r="P231" s="2">
        <f t="shared" si="79"/>
        <v>2519.2344388410356</v>
      </c>
      <c r="Q231" s="2">
        <f t="shared" si="80"/>
        <v>2113.8886884806147</v>
      </c>
      <c r="R231" s="2">
        <f t="shared" si="81"/>
        <v>3288.627</v>
      </c>
      <c r="S231" s="2">
        <f t="shared" si="82"/>
        <v>116.88333982753844</v>
      </c>
      <c r="T231" s="2">
        <f t="shared" si="83"/>
        <v>2083.8257557948791</v>
      </c>
      <c r="U231" s="2">
        <f t="shared" si="84"/>
        <v>2087.1012183512657</v>
      </c>
      <c r="V231" s="2">
        <f t="shared" si="85"/>
        <v>2174.0150099142961</v>
      </c>
    </row>
    <row r="232" spans="2:22">
      <c r="B232" s="6">
        <f t="shared" si="86"/>
        <v>221</v>
      </c>
      <c r="C232" s="2">
        <f t="shared" si="66"/>
        <v>3.8571776469074686</v>
      </c>
      <c r="D232" s="2">
        <f t="shared" si="67"/>
        <v>136.14356040768493</v>
      </c>
      <c r="E232" s="2">
        <f t="shared" si="68"/>
        <v>3.2649160814106195</v>
      </c>
      <c r="F232" s="2">
        <f t="shared" si="69"/>
        <v>1.4929275835255245</v>
      </c>
      <c r="G232" s="2">
        <f t="shared" si="70"/>
        <v>206.06814100591836</v>
      </c>
      <c r="H232" s="2">
        <f t="shared" si="71"/>
        <v>206.06814100591839</v>
      </c>
      <c r="I232" s="2">
        <f t="shared" si="72"/>
        <v>-237.05427914797266</v>
      </c>
      <c r="J232" s="2">
        <f t="shared" si="73"/>
        <v>314.10000000000002</v>
      </c>
      <c r="K232" s="2">
        <f t="shared" si="74"/>
        <v>29.383458624027</v>
      </c>
      <c r="L232" s="2">
        <f t="shared" si="75"/>
        <v>-237.05427914797269</v>
      </c>
      <c r="M232" s="2">
        <f t="shared" si="76"/>
        <v>238.86841336408392</v>
      </c>
      <c r="N232" s="2">
        <f t="shared" si="77"/>
        <v>-13.110083739819874</v>
      </c>
      <c r="O232" s="2">
        <f t="shared" si="78"/>
        <v>2147.7352014162216</v>
      </c>
      <c r="P232" s="2">
        <f t="shared" si="79"/>
        <v>2481.9583026792743</v>
      </c>
      <c r="Q232" s="2">
        <f t="shared" si="80"/>
        <v>2157.5334363319657</v>
      </c>
      <c r="R232" s="2">
        <f t="shared" si="81"/>
        <v>3288.6270000000009</v>
      </c>
      <c r="S232" s="2">
        <f t="shared" si="82"/>
        <v>95.875207882854056</v>
      </c>
      <c r="T232" s="2">
        <f t="shared" si="83"/>
        <v>2125.5500273401112</v>
      </c>
      <c r="U232" s="2">
        <f t="shared" si="84"/>
        <v>2127.7112055474372</v>
      </c>
      <c r="V232" s="2">
        <f t="shared" si="85"/>
        <v>2147.7352014162216</v>
      </c>
    </row>
    <row r="233" spans="2:22">
      <c r="B233" s="6">
        <f t="shared" si="86"/>
        <v>222</v>
      </c>
      <c r="C233" s="2">
        <f t="shared" si="66"/>
        <v>3.8746309394274117</v>
      </c>
      <c r="D233" s="2">
        <f t="shared" si="67"/>
        <v>136.44140359902084</v>
      </c>
      <c r="E233" s="2">
        <f t="shared" si="68"/>
        <v>3.2673861392675954</v>
      </c>
      <c r="F233" s="2">
        <f t="shared" si="69"/>
        <v>1.4705054916057858</v>
      </c>
      <c r="G233" s="2">
        <f t="shared" si="70"/>
        <v>210.17392345731736</v>
      </c>
      <c r="H233" s="2">
        <f t="shared" si="71"/>
        <v>210.17392345731739</v>
      </c>
      <c r="I233" s="2">
        <f t="shared" si="72"/>
        <v>-233.42178968244954</v>
      </c>
      <c r="J233" s="2">
        <f t="shared" si="73"/>
        <v>314.10000000000002</v>
      </c>
      <c r="K233" s="2">
        <f t="shared" si="74"/>
        <v>29.518806937566318</v>
      </c>
      <c r="L233" s="2">
        <f t="shared" si="75"/>
        <v>-233.42178968244951</v>
      </c>
      <c r="M233" s="2">
        <f t="shared" si="76"/>
        <v>235.28087865692572</v>
      </c>
      <c r="N233" s="2">
        <f t="shared" si="77"/>
        <v>-13.375430139935515</v>
      </c>
      <c r="O233" s="2">
        <f t="shared" si="78"/>
        <v>2120.7520325775199</v>
      </c>
      <c r="P233" s="2">
        <f t="shared" si="79"/>
        <v>2443.926137975247</v>
      </c>
      <c r="Q233" s="2">
        <f t="shared" si="80"/>
        <v>2200.5209785981133</v>
      </c>
      <c r="R233" s="2">
        <f t="shared" si="81"/>
        <v>3288.6270000000009</v>
      </c>
      <c r="S233" s="2">
        <f t="shared" si="82"/>
        <v>74.750733193124802</v>
      </c>
      <c r="T233" s="2">
        <f t="shared" si="83"/>
        <v>2166.5664806516156</v>
      </c>
      <c r="U233" s="2">
        <f t="shared" si="84"/>
        <v>2167.8556195457386</v>
      </c>
      <c r="V233" s="2">
        <f t="shared" si="85"/>
        <v>2120.7520325775199</v>
      </c>
    </row>
    <row r="234" spans="2:22">
      <c r="B234" s="6">
        <f t="shared" si="86"/>
        <v>223</v>
      </c>
      <c r="C234" s="2">
        <f t="shared" si="66"/>
        <v>3.8920842319473548</v>
      </c>
      <c r="D234" s="2">
        <f t="shared" si="67"/>
        <v>136.74584210097655</v>
      </c>
      <c r="E234" s="2">
        <f t="shared" si="68"/>
        <v>3.2698184355528146</v>
      </c>
      <c r="F234" s="2">
        <f t="shared" si="69"/>
        <v>1.4476232414249441</v>
      </c>
      <c r="G234" s="2">
        <f t="shared" si="70"/>
        <v>214.21568489563072</v>
      </c>
      <c r="H234" s="2">
        <f t="shared" si="71"/>
        <v>214.21568489563074</v>
      </c>
      <c r="I234" s="2">
        <f t="shared" si="72"/>
        <v>-229.7181976785815</v>
      </c>
      <c r="J234" s="2">
        <f t="shared" si="73"/>
        <v>314.10000000000002</v>
      </c>
      <c r="K234" s="2">
        <f t="shared" si="74"/>
        <v>29.618300299205035</v>
      </c>
      <c r="L234" s="2">
        <f t="shared" si="75"/>
        <v>-229.71819767858153</v>
      </c>
      <c r="M234" s="2">
        <f t="shared" si="76"/>
        <v>231.61971862799106</v>
      </c>
      <c r="N234" s="2">
        <f t="shared" si="77"/>
        <v>-13.636882019259847</v>
      </c>
      <c r="O234" s="2">
        <f t="shared" si="78"/>
        <v>2093.0640785588594</v>
      </c>
      <c r="P234" s="2">
        <f t="shared" si="79"/>
        <v>2405.1495296947487</v>
      </c>
      <c r="Q234" s="2">
        <f t="shared" si="80"/>
        <v>2242.8382208572539</v>
      </c>
      <c r="R234" s="2">
        <f t="shared" si="81"/>
        <v>3288.627</v>
      </c>
      <c r="S234" s="2">
        <f t="shared" si="82"/>
        <v>53.535466732735301</v>
      </c>
      <c r="T234" s="2">
        <f t="shared" si="83"/>
        <v>2206.8645795398738</v>
      </c>
      <c r="U234" s="2">
        <f t="shared" si="84"/>
        <v>2207.5138320350329</v>
      </c>
      <c r="V234" s="2">
        <f t="shared" si="85"/>
        <v>2093.0640785588594</v>
      </c>
    </row>
    <row r="235" spans="2:22">
      <c r="B235" s="6">
        <f t="shared" si="86"/>
        <v>224</v>
      </c>
      <c r="C235" s="2">
        <f t="shared" si="66"/>
        <v>3.9095375244672983</v>
      </c>
      <c r="D235" s="2">
        <f t="shared" si="67"/>
        <v>137.05682806702185</v>
      </c>
      <c r="E235" s="2">
        <f t="shared" si="68"/>
        <v>3.2722122082181637</v>
      </c>
      <c r="F235" s="2">
        <f t="shared" si="69"/>
        <v>1.4242868929829122</v>
      </c>
      <c r="G235" s="2">
        <f t="shared" si="70"/>
        <v>218.19219416117107</v>
      </c>
      <c r="H235" s="2">
        <f t="shared" si="71"/>
        <v>218.1921941611711</v>
      </c>
      <c r="I235" s="2">
        <f t="shared" si="72"/>
        <v>-225.94463128637031</v>
      </c>
      <c r="J235" s="2">
        <f t="shared" si="73"/>
        <v>314.10000000000002</v>
      </c>
      <c r="K235" s="2">
        <f t="shared" si="74"/>
        <v>29.681784364368532</v>
      </c>
      <c r="L235" s="2">
        <f t="shared" si="75"/>
        <v>-225.94463128637028</v>
      </c>
      <c r="M235" s="2">
        <f t="shared" si="76"/>
        <v>227.88590287726595</v>
      </c>
      <c r="N235" s="2">
        <f t="shared" si="77"/>
        <v>-13.894353068806847</v>
      </c>
      <c r="O235" s="2">
        <f t="shared" si="78"/>
        <v>2064.6700638010334</v>
      </c>
      <c r="P235" s="2">
        <f t="shared" si="79"/>
        <v>2365.6402895682972</v>
      </c>
      <c r="Q235" s="2">
        <f t="shared" si="80"/>
        <v>2284.4722728674615</v>
      </c>
      <c r="R235" s="2">
        <f t="shared" si="81"/>
        <v>3288.627</v>
      </c>
      <c r="S235" s="2">
        <f t="shared" si="82"/>
        <v>32.255117040254163</v>
      </c>
      <c r="T235" s="2">
        <f t="shared" si="83"/>
        <v>2246.4341709549799</v>
      </c>
      <c r="U235" s="2">
        <f t="shared" si="84"/>
        <v>2246.6657243589816</v>
      </c>
      <c r="V235" s="2">
        <f t="shared" si="85"/>
        <v>2064.6700638010334</v>
      </c>
    </row>
    <row r="236" spans="2:22">
      <c r="B236" s="6">
        <f t="shared" si="86"/>
        <v>225</v>
      </c>
      <c r="C236" s="2">
        <f t="shared" si="66"/>
        <v>3.9269908169872414</v>
      </c>
      <c r="D236" s="2">
        <f t="shared" si="67"/>
        <v>137.37431183594066</v>
      </c>
      <c r="E236" s="2">
        <f t="shared" si="68"/>
        <v>3.2745667054611789</v>
      </c>
      <c r="F236" s="2">
        <f t="shared" si="69"/>
        <v>1.4005026788546766</v>
      </c>
      <c r="G236" s="2">
        <f t="shared" si="70"/>
        <v>222.10223997069454</v>
      </c>
      <c r="H236" s="2">
        <f t="shared" si="71"/>
        <v>222.10223997069457</v>
      </c>
      <c r="I236" s="2">
        <f t="shared" si="72"/>
        <v>-222.10223997069465</v>
      </c>
      <c r="J236" s="2">
        <f t="shared" si="73"/>
        <v>314.10000000000002</v>
      </c>
      <c r="K236" s="2">
        <f t="shared" si="74"/>
        <v>29.709148238641983</v>
      </c>
      <c r="L236" s="2">
        <f t="shared" si="75"/>
        <v>-222.10223997069463</v>
      </c>
      <c r="M236" s="2">
        <f t="shared" si="76"/>
        <v>224.08042861674829</v>
      </c>
      <c r="N236" s="2">
        <f t="shared" si="77"/>
        <v>-14.147757706090976</v>
      </c>
      <c r="O236" s="2">
        <f t="shared" si="78"/>
        <v>2035.5688738701874</v>
      </c>
      <c r="P236" s="2">
        <f t="shared" si="79"/>
        <v>2325.4104524931731</v>
      </c>
      <c r="Q236" s="2">
        <f t="shared" si="80"/>
        <v>2325.4104524931722</v>
      </c>
      <c r="R236" s="2">
        <f t="shared" si="81"/>
        <v>3288.6270000000009</v>
      </c>
      <c r="S236" s="2">
        <f t="shared" si="82"/>
        <v>10.935519681747564</v>
      </c>
      <c r="T236" s="2">
        <f t="shared" si="83"/>
        <v>2285.2654829674179</v>
      </c>
      <c r="U236" s="2">
        <f t="shared" si="84"/>
        <v>2285.2916473030341</v>
      </c>
      <c r="V236" s="2">
        <f t="shared" si="85"/>
        <v>2035.5688738701874</v>
      </c>
    </row>
    <row r="237" spans="2:22">
      <c r="B237" s="6">
        <f t="shared" si="86"/>
        <v>226</v>
      </c>
      <c r="C237" s="2">
        <f t="shared" si="66"/>
        <v>3.9444441095071845</v>
      </c>
      <c r="D237" s="2">
        <f t="shared" si="67"/>
        <v>137.69824189258762</v>
      </c>
      <c r="E237" s="2">
        <f t="shared" si="68"/>
        <v>3.2768811860132527</v>
      </c>
      <c r="F237" s="2">
        <f t="shared" si="69"/>
        <v>1.3762770047960771</v>
      </c>
      <c r="G237" s="2">
        <f t="shared" si="70"/>
        <v>225.94463128637022</v>
      </c>
      <c r="H237" s="2">
        <f t="shared" si="71"/>
        <v>225.94463128637025</v>
      </c>
      <c r="I237" s="2">
        <f t="shared" si="72"/>
        <v>-218.19219416117116</v>
      </c>
      <c r="J237" s="2">
        <f t="shared" si="73"/>
        <v>314.10000000000002</v>
      </c>
      <c r="K237" s="2">
        <f t="shared" si="74"/>
        <v>29.700324775220537</v>
      </c>
      <c r="L237" s="2">
        <f t="shared" si="75"/>
        <v>-218.19219416117119</v>
      </c>
      <c r="M237" s="2">
        <f t="shared" si="76"/>
        <v>220.20432076737234</v>
      </c>
      <c r="N237" s="2">
        <f t="shared" si="77"/>
        <v>-14.397011119262952</v>
      </c>
      <c r="O237" s="2">
        <f t="shared" si="78"/>
        <v>2005.7595674276013</v>
      </c>
      <c r="P237" s="2">
        <f t="shared" si="79"/>
        <v>2284.4722728674624</v>
      </c>
      <c r="Q237" s="2">
        <f t="shared" si="80"/>
        <v>2365.6402895682968</v>
      </c>
      <c r="R237" s="2">
        <f t="shared" si="81"/>
        <v>3288.6270000000009</v>
      </c>
      <c r="S237" s="2">
        <f t="shared" si="82"/>
        <v>-10.397393670097131</v>
      </c>
      <c r="T237" s="2">
        <f t="shared" si="83"/>
        <v>2323.3491221612735</v>
      </c>
      <c r="U237" s="2">
        <f t="shared" si="84"/>
        <v>2323.3723871223683</v>
      </c>
      <c r="V237" s="2">
        <f t="shared" si="85"/>
        <v>2005.7595674276013</v>
      </c>
    </row>
    <row r="238" spans="2:22">
      <c r="B238" s="6">
        <f t="shared" si="86"/>
        <v>227</v>
      </c>
      <c r="C238" s="2">
        <f t="shared" si="66"/>
        <v>3.9618974020271276</v>
      </c>
      <c r="D238" s="2">
        <f t="shared" si="67"/>
        <v>138.02856482880139</v>
      </c>
      <c r="E238" s="2">
        <f t="shared" si="68"/>
        <v>3.2791549194287297</v>
      </c>
      <c r="F238" s="2">
        <f t="shared" si="69"/>
        <v>1.3516164502090158</v>
      </c>
      <c r="G238" s="2">
        <f t="shared" si="70"/>
        <v>229.71819767858133</v>
      </c>
      <c r="H238" s="2">
        <f t="shared" si="71"/>
        <v>229.71819767858136</v>
      </c>
      <c r="I238" s="2">
        <f t="shared" si="72"/>
        <v>-214.21568489563091</v>
      </c>
      <c r="J238" s="2">
        <f t="shared" si="73"/>
        <v>314.10000000000002</v>
      </c>
      <c r="K238" s="2">
        <f t="shared" si="74"/>
        <v>29.655290820891775</v>
      </c>
      <c r="L238" s="2">
        <f t="shared" si="75"/>
        <v>-214.21568489563091</v>
      </c>
      <c r="M238" s="2">
        <f t="shared" si="76"/>
        <v>216.25863203344255</v>
      </c>
      <c r="N238" s="2">
        <f t="shared" si="77"/>
        <v>-14.642029312389191</v>
      </c>
      <c r="O238" s="2">
        <f t="shared" si="78"/>
        <v>1975.2413883081056</v>
      </c>
      <c r="P238" s="2">
        <f t="shared" si="79"/>
        <v>2242.8382208572561</v>
      </c>
      <c r="Q238" s="2">
        <f t="shared" si="80"/>
        <v>2405.1495296947469</v>
      </c>
      <c r="R238" s="2">
        <f t="shared" si="81"/>
        <v>3288.6270000000009</v>
      </c>
      <c r="S238" s="2">
        <f t="shared" si="82"/>
        <v>-31.71762650724088</v>
      </c>
      <c r="T238" s="2">
        <f t="shared" si="83"/>
        <v>2360.6760704506651</v>
      </c>
      <c r="U238" s="2">
        <f t="shared" si="84"/>
        <v>2360.8891370476604</v>
      </c>
      <c r="V238" s="2">
        <f t="shared" si="85"/>
        <v>1975.2413883081056</v>
      </c>
    </row>
    <row r="239" spans="2:22">
      <c r="B239" s="6">
        <f t="shared" si="86"/>
        <v>228</v>
      </c>
      <c r="C239" s="2">
        <f t="shared" si="66"/>
        <v>3.9793506945470711</v>
      </c>
      <c r="D239" s="2">
        <f t="shared" si="67"/>
        <v>138.36522530455096</v>
      </c>
      <c r="E239" s="2">
        <f t="shared" si="68"/>
        <v>3.2813871863746558</v>
      </c>
      <c r="F239" s="2">
        <f t="shared" si="69"/>
        <v>1.3265277684584931</v>
      </c>
      <c r="G239" s="2">
        <f t="shared" si="70"/>
        <v>233.42178968244946</v>
      </c>
      <c r="H239" s="2">
        <f t="shared" si="71"/>
        <v>233.42178968244949</v>
      </c>
      <c r="I239" s="2">
        <f t="shared" si="72"/>
        <v>-210.17392345731747</v>
      </c>
      <c r="J239" s="2">
        <f t="shared" si="73"/>
        <v>314.10000000000002</v>
      </c>
      <c r="K239" s="2">
        <f t="shared" si="74"/>
        <v>29.574067409460117</v>
      </c>
      <c r="L239" s="2">
        <f t="shared" si="75"/>
        <v>-210.17392345731741</v>
      </c>
      <c r="M239" s="2">
        <f t="shared" si="76"/>
        <v>212.24444295335886</v>
      </c>
      <c r="N239" s="2">
        <f t="shared" si="77"/>
        <v>-14.882729151819445</v>
      </c>
      <c r="O239" s="2">
        <f t="shared" si="78"/>
        <v>1944.0137776904344</v>
      </c>
      <c r="P239" s="2">
        <f t="shared" si="79"/>
        <v>2200.5209785981137</v>
      </c>
      <c r="Q239" s="2">
        <f t="shared" si="80"/>
        <v>2443.9261379752465</v>
      </c>
      <c r="R239" s="2">
        <f t="shared" si="81"/>
        <v>3288.6270000000009</v>
      </c>
      <c r="S239" s="2">
        <f t="shared" si="82"/>
        <v>-52.999149072684247</v>
      </c>
      <c r="T239" s="2">
        <f t="shared" si="83"/>
        <v>2397.2376813319661</v>
      </c>
      <c r="U239" s="2">
        <f t="shared" si="84"/>
        <v>2397.8234736110767</v>
      </c>
      <c r="V239" s="2">
        <f t="shared" si="85"/>
        <v>1944.0137776904344</v>
      </c>
    </row>
    <row r="240" spans="2:22">
      <c r="B240" s="6">
        <f t="shared" si="86"/>
        <v>229</v>
      </c>
      <c r="C240" s="2">
        <f t="shared" si="66"/>
        <v>3.9968039870670142</v>
      </c>
      <c r="D240" s="2">
        <f t="shared" si="67"/>
        <v>138.70816600939327</v>
      </c>
      <c r="E240" s="2">
        <f t="shared" si="68"/>
        <v>3.2835772789209288</v>
      </c>
      <c r="F240" s="2">
        <f t="shared" si="69"/>
        <v>1.3010178870340765</v>
      </c>
      <c r="G240" s="2">
        <f t="shared" si="70"/>
        <v>237.05427914797258</v>
      </c>
      <c r="H240" s="2">
        <f t="shared" si="71"/>
        <v>237.05427914797261</v>
      </c>
      <c r="I240" s="2">
        <f t="shared" si="72"/>
        <v>-206.06814100591845</v>
      </c>
      <c r="J240" s="2">
        <f t="shared" si="73"/>
        <v>314.10000000000002</v>
      </c>
      <c r="K240" s="2">
        <f t="shared" si="74"/>
        <v>29.456719901574139</v>
      </c>
      <c r="L240" s="2">
        <f t="shared" si="75"/>
        <v>-206.06814100591848</v>
      </c>
      <c r="M240" s="2">
        <f t="shared" si="76"/>
        <v>208.16286192545223</v>
      </c>
      <c r="N240" s="2">
        <f t="shared" si="77"/>
        <v>-15.119028413582027</v>
      </c>
      <c r="O240" s="2">
        <f t="shared" si="78"/>
        <v>1912.0763863420898</v>
      </c>
      <c r="P240" s="2">
        <f t="shared" si="79"/>
        <v>2157.5334363319666</v>
      </c>
      <c r="Q240" s="2">
        <f t="shared" si="80"/>
        <v>2481.9583026792734</v>
      </c>
      <c r="R240" s="2">
        <f t="shared" si="81"/>
        <v>3288.6270000000009</v>
      </c>
      <c r="S240" s="2">
        <f t="shared" si="82"/>
        <v>-74.21593022515907</v>
      </c>
      <c r="T240" s="2">
        <f t="shared" si="83"/>
        <v>2433.0256755860055</v>
      </c>
      <c r="U240" s="2">
        <f t="shared" si="84"/>
        <v>2434.1573372236899</v>
      </c>
      <c r="V240" s="2">
        <f t="shared" si="85"/>
        <v>1912.0763863420898</v>
      </c>
    </row>
    <row r="241" spans="2:22">
      <c r="B241" s="6">
        <f t="shared" si="86"/>
        <v>230</v>
      </c>
      <c r="C241" s="2">
        <f t="shared" si="66"/>
        <v>4.0142572795869578</v>
      </c>
      <c r="D241" s="2">
        <f t="shared" si="67"/>
        <v>139.05732762432143</v>
      </c>
      <c r="E241" s="2">
        <f t="shared" si="68"/>
        <v>3.2857245008305838</v>
      </c>
      <c r="F241" s="2">
        <f t="shared" si="69"/>
        <v>1.2750939075486576</v>
      </c>
      <c r="G241" s="2">
        <f t="shared" si="70"/>
        <v>240.61455958367094</v>
      </c>
      <c r="H241" s="2">
        <f t="shared" si="71"/>
        <v>240.61455958367097</v>
      </c>
      <c r="I241" s="2">
        <f t="shared" si="72"/>
        <v>-201.89958820254208</v>
      </c>
      <c r="J241" s="2">
        <f t="shared" si="73"/>
        <v>314.10000000000002</v>
      </c>
      <c r="K241" s="2">
        <f t="shared" si="74"/>
        <v>29.303358069975371</v>
      </c>
      <c r="L241" s="2">
        <f t="shared" si="75"/>
        <v>-201.89958820254202</v>
      </c>
      <c r="M241" s="2">
        <f t="shared" si="76"/>
        <v>204.01502520778521</v>
      </c>
      <c r="N241" s="2">
        <f t="shared" si="77"/>
        <v>-15.350845831741829</v>
      </c>
      <c r="O241" s="2">
        <f t="shared" si="78"/>
        <v>1879.4290869205406</v>
      </c>
      <c r="P241" s="2">
        <f t="shared" si="79"/>
        <v>2113.8886884806157</v>
      </c>
      <c r="Q241" s="2">
        <f t="shared" si="80"/>
        <v>2519.2344388410352</v>
      </c>
      <c r="R241" s="2">
        <f t="shared" si="81"/>
        <v>3288.627</v>
      </c>
      <c r="S241" s="2">
        <f t="shared" si="82"/>
        <v>-95.341969543814116</v>
      </c>
      <c r="T241" s="2">
        <f t="shared" si="83"/>
        <v>2468.032136446272</v>
      </c>
      <c r="U241" s="2">
        <f t="shared" si="84"/>
        <v>2469.8730165107768</v>
      </c>
      <c r="V241" s="2">
        <f t="shared" si="85"/>
        <v>1879.4290869205406</v>
      </c>
    </row>
    <row r="242" spans="2:22">
      <c r="B242" s="6">
        <f t="shared" si="86"/>
        <v>231</v>
      </c>
      <c r="C242" s="2">
        <f t="shared" si="66"/>
        <v>4.0317105721069018</v>
      </c>
      <c r="D242" s="2">
        <f t="shared" si="67"/>
        <v>139.41264878408413</v>
      </c>
      <c r="E242" s="2">
        <f t="shared" si="68"/>
        <v>3.2878281678499333</v>
      </c>
      <c r="F242" s="2">
        <f t="shared" si="69"/>
        <v>1.2487631055676223</v>
      </c>
      <c r="G242" s="2">
        <f t="shared" si="70"/>
        <v>244.10154649363463</v>
      </c>
      <c r="H242" s="2">
        <f t="shared" si="71"/>
        <v>244.10154649363466</v>
      </c>
      <c r="I242" s="2">
        <f t="shared" si="72"/>
        <v>-197.66953482875388</v>
      </c>
      <c r="J242" s="2">
        <f t="shared" si="73"/>
        <v>314.10000000000002</v>
      </c>
      <c r="K242" s="2">
        <f t="shared" si="74"/>
        <v>29.114136129250237</v>
      </c>
      <c r="L242" s="2">
        <f t="shared" si="75"/>
        <v>-197.66953482875385</v>
      </c>
      <c r="M242" s="2">
        <f t="shared" si="76"/>
        <v>199.80209689081954</v>
      </c>
      <c r="N242" s="2">
        <f t="shared" si="77"/>
        <v>-15.578101147651189</v>
      </c>
      <c r="O242" s="2">
        <f t="shared" si="78"/>
        <v>1846.0719863119004</v>
      </c>
      <c r="P242" s="2">
        <f t="shared" si="79"/>
        <v>2069.6000296570533</v>
      </c>
      <c r="Q242" s="2">
        <f t="shared" si="80"/>
        <v>2555.743191788355</v>
      </c>
      <c r="R242" s="2">
        <f t="shared" si="81"/>
        <v>3288.6270000000009</v>
      </c>
      <c r="S242" s="2">
        <f t="shared" si="82"/>
        <v>-116.35132963309724</v>
      </c>
      <c r="T242" s="2">
        <f t="shared" si="83"/>
        <v>2502.2495042507271</v>
      </c>
      <c r="U242" s="2">
        <f t="shared" si="84"/>
        <v>2504.9531359748826</v>
      </c>
      <c r="V242" s="2">
        <f t="shared" si="85"/>
        <v>1846.0719863119004</v>
      </c>
    </row>
    <row r="243" spans="2:22">
      <c r="B243" s="6">
        <f t="shared" si="86"/>
        <v>232</v>
      </c>
      <c r="C243" s="2">
        <f t="shared" si="66"/>
        <v>4.0491638646268449</v>
      </c>
      <c r="D243" s="2">
        <f t="shared" si="67"/>
        <v>139.7740660400587</v>
      </c>
      <c r="E243" s="2">
        <f t="shared" si="68"/>
        <v>3.28988760799828</v>
      </c>
      <c r="F243" s="2">
        <f t="shared" si="69"/>
        <v>1.222032930261828</v>
      </c>
      <c r="G243" s="2">
        <f t="shared" si="70"/>
        <v>247.5141777078714</v>
      </c>
      <c r="H243" s="2">
        <f t="shared" si="71"/>
        <v>247.51417770787143</v>
      </c>
      <c r="I243" s="2">
        <f t="shared" si="72"/>
        <v>-193.37926939978922</v>
      </c>
      <c r="J243" s="2">
        <f t="shared" si="73"/>
        <v>314.10000000000002</v>
      </c>
      <c r="K243" s="2">
        <f t="shared" si="74"/>
        <v>28.889252709235571</v>
      </c>
      <c r="L243" s="2">
        <f t="shared" si="75"/>
        <v>-193.37926939978922</v>
      </c>
      <c r="M243" s="2">
        <f t="shared" si="76"/>
        <v>195.52526884189248</v>
      </c>
      <c r="N243" s="2">
        <f t="shared" si="77"/>
        <v>-15.800715160019536</v>
      </c>
      <c r="O243" s="2">
        <f t="shared" si="78"/>
        <v>1812.0054379874796</v>
      </c>
      <c r="P243" s="2">
        <f t="shared" si="79"/>
        <v>2024.6809506157936</v>
      </c>
      <c r="Q243" s="2">
        <f t="shared" si="80"/>
        <v>2591.4734406014145</v>
      </c>
      <c r="R243" s="2">
        <f t="shared" si="81"/>
        <v>3288.6270000000009</v>
      </c>
      <c r="S243" s="2">
        <f t="shared" si="82"/>
        <v>-137.21816858664809</v>
      </c>
      <c r="T243" s="2">
        <f t="shared" si="83"/>
        <v>2535.6705705966128</v>
      </c>
      <c r="U243" s="2">
        <f t="shared" si="84"/>
        <v>2539.3806466105129</v>
      </c>
      <c r="V243" s="2">
        <f t="shared" si="85"/>
        <v>1812.0054379874796</v>
      </c>
    </row>
    <row r="244" spans="2:22">
      <c r="B244" s="6">
        <f t="shared" si="86"/>
        <v>233</v>
      </c>
      <c r="C244" s="2">
        <f t="shared" si="66"/>
        <v>4.066617157146788</v>
      </c>
      <c r="D244" s="2">
        <f t="shared" si="67"/>
        <v>140.14151382376107</v>
      </c>
      <c r="E244" s="2">
        <f t="shared" si="68"/>
        <v>3.2919021618568971</v>
      </c>
      <c r="F244" s="2">
        <f t="shared" si="69"/>
        <v>1.1949110038781336</v>
      </c>
      <c r="G244" s="2">
        <f t="shared" si="70"/>
        <v>250.85141370585467</v>
      </c>
      <c r="H244" s="2">
        <f t="shared" si="71"/>
        <v>250.8514137058547</v>
      </c>
      <c r="I244" s="2">
        <f t="shared" si="72"/>
        <v>-189.03009877205838</v>
      </c>
      <c r="J244" s="2">
        <f t="shared" si="73"/>
        <v>314.10000000000002</v>
      </c>
      <c r="K244" s="2">
        <f t="shared" si="74"/>
        <v>28.628950771300037</v>
      </c>
      <c r="L244" s="2">
        <f t="shared" si="75"/>
        <v>-189.03009877205835</v>
      </c>
      <c r="M244" s="2">
        <f t="shared" si="76"/>
        <v>191.18576062050138</v>
      </c>
      <c r="N244" s="2">
        <f t="shared" si="77"/>
        <v>-16.018609775723313</v>
      </c>
      <c r="O244" s="2">
        <f t="shared" si="78"/>
        <v>1777.2300543579672</v>
      </c>
      <c r="P244" s="2">
        <f t="shared" si="79"/>
        <v>1979.1451341434515</v>
      </c>
      <c r="Q244" s="2">
        <f t="shared" si="80"/>
        <v>2626.4143015002992</v>
      </c>
      <c r="R244" s="2">
        <f t="shared" si="81"/>
        <v>3288.6270000000009</v>
      </c>
      <c r="S244" s="2">
        <f t="shared" si="82"/>
        <v>-157.91677256759664</v>
      </c>
      <c r="T244" s="2">
        <f t="shared" si="83"/>
        <v>2568.2884720192915</v>
      </c>
      <c r="U244" s="2">
        <f t="shared" si="84"/>
        <v>2573.138819140031</v>
      </c>
      <c r="V244" s="2">
        <f t="shared" si="85"/>
        <v>1777.2300543579672</v>
      </c>
    </row>
    <row r="245" spans="2:22">
      <c r="B245" s="6">
        <f t="shared" si="86"/>
        <v>234</v>
      </c>
      <c r="C245" s="2">
        <f t="shared" si="66"/>
        <v>4.0840704496667311</v>
      </c>
      <c r="D245" s="2">
        <f t="shared" si="67"/>
        <v>140.51492441107686</v>
      </c>
      <c r="E245" s="2">
        <f t="shared" si="68"/>
        <v>3.293871182856972</v>
      </c>
      <c r="F245" s="2">
        <f t="shared" si="69"/>
        <v>1.1674051210215715</v>
      </c>
      <c r="G245" s="2">
        <f t="shared" si="70"/>
        <v>254.11223793317095</v>
      </c>
      <c r="H245" s="2">
        <f t="shared" si="71"/>
        <v>254.11223793317097</v>
      </c>
      <c r="I245" s="2">
        <f t="shared" si="72"/>
        <v>-184.62334774506587</v>
      </c>
      <c r="J245" s="2">
        <f t="shared" si="73"/>
        <v>314.10000000000002</v>
      </c>
      <c r="K245" s="2">
        <f t="shared" si="74"/>
        <v>28.333517466803798</v>
      </c>
      <c r="L245" s="2">
        <f t="shared" si="75"/>
        <v>-184.62334774506584</v>
      </c>
      <c r="M245" s="2">
        <f t="shared" si="76"/>
        <v>186.78481936345145</v>
      </c>
      <c r="N245" s="2">
        <f t="shared" si="77"/>
        <v>-16.231708061273064</v>
      </c>
      <c r="O245" s="2">
        <f t="shared" si="78"/>
        <v>1741.7467191043518</v>
      </c>
      <c r="P245" s="2">
        <f t="shared" si="79"/>
        <v>1933.0064508908397</v>
      </c>
      <c r="Q245" s="2">
        <f t="shared" si="80"/>
        <v>2660.5551311603008</v>
      </c>
      <c r="R245" s="2">
        <f t="shared" si="81"/>
        <v>3288.6270000000009</v>
      </c>
      <c r="S245" s="2">
        <f t="shared" si="82"/>
        <v>-178.42158846134581</v>
      </c>
      <c r="T245" s="2">
        <f t="shared" si="83"/>
        <v>2600.0966832177473</v>
      </c>
      <c r="U245" s="2">
        <f t="shared" si="84"/>
        <v>2606.2112395792096</v>
      </c>
      <c r="V245" s="2">
        <f t="shared" si="85"/>
        <v>1741.7467191043518</v>
      </c>
    </row>
    <row r="246" spans="2:22">
      <c r="B246" s="6">
        <f t="shared" si="86"/>
        <v>235</v>
      </c>
      <c r="C246" s="2">
        <f t="shared" si="66"/>
        <v>4.1015237421866741</v>
      </c>
      <c r="D246" s="2">
        <f t="shared" si="67"/>
        <v>140.89422788729934</v>
      </c>
      <c r="E246" s="2">
        <f t="shared" si="68"/>
        <v>3.29579403756619</v>
      </c>
      <c r="F246" s="2">
        <f t="shared" si="69"/>
        <v>1.1395232477436197</v>
      </c>
      <c r="G246" s="2">
        <f t="shared" si="70"/>
        <v>257.2956571111722</v>
      </c>
      <c r="H246" s="2">
        <f t="shared" si="71"/>
        <v>257.29565711117226</v>
      </c>
      <c r="I246" s="2">
        <f t="shared" si="72"/>
        <v>-180.16035865786367</v>
      </c>
      <c r="J246" s="2">
        <f t="shared" si="73"/>
        <v>314.10000000000002</v>
      </c>
      <c r="K246" s="2">
        <f t="shared" si="74"/>
        <v>28.003283937120457</v>
      </c>
      <c r="L246" s="2">
        <f t="shared" si="75"/>
        <v>-180.1603586578637</v>
      </c>
      <c r="M246" s="2">
        <f t="shared" si="76"/>
        <v>182.32371963897916</v>
      </c>
      <c r="N246" s="2">
        <f t="shared" si="77"/>
        <v>-16.439934294850911</v>
      </c>
      <c r="O246" s="2">
        <f t="shared" si="78"/>
        <v>1705.5565994640383</v>
      </c>
      <c r="P246" s="2">
        <f t="shared" si="79"/>
        <v>1886.2789551478329</v>
      </c>
      <c r="Q246" s="2">
        <f t="shared" si="80"/>
        <v>2693.8855299539741</v>
      </c>
      <c r="R246" s="2">
        <f t="shared" si="81"/>
        <v>3288.6270000000009</v>
      </c>
      <c r="S246" s="2">
        <f t="shared" si="82"/>
        <v>-198.70725655564979</v>
      </c>
      <c r="T246" s="2">
        <f t="shared" si="83"/>
        <v>2631.0890098510445</v>
      </c>
      <c r="U246" s="2">
        <f t="shared" si="84"/>
        <v>2638.5818068740682</v>
      </c>
      <c r="V246" s="2">
        <f t="shared" si="85"/>
        <v>1705.5565994640383</v>
      </c>
    </row>
    <row r="247" spans="2:22">
      <c r="B247" s="6">
        <f t="shared" si="86"/>
        <v>236</v>
      </c>
      <c r="C247" s="2">
        <f t="shared" si="66"/>
        <v>4.1189770347066172</v>
      </c>
      <c r="D247" s="2">
        <f t="shared" si="67"/>
        <v>141.27935211305976</v>
      </c>
      <c r="E247" s="2">
        <f t="shared" si="68"/>
        <v>3.2976701059736371</v>
      </c>
      <c r="F247" s="2">
        <f t="shared" si="69"/>
        <v>1.1112735204314548</v>
      </c>
      <c r="G247" s="2">
        <f t="shared" si="70"/>
        <v>260.40070153953849</v>
      </c>
      <c r="H247" s="2">
        <f t="shared" si="71"/>
        <v>260.40070153953855</v>
      </c>
      <c r="I247" s="2">
        <f t="shared" si="72"/>
        <v>-175.64249098016171</v>
      </c>
      <c r="J247" s="2">
        <f t="shared" si="73"/>
        <v>314.10000000000002</v>
      </c>
      <c r="K247" s="2">
        <f t="shared" si="74"/>
        <v>27.638625054695598</v>
      </c>
      <c r="L247" s="2">
        <f t="shared" si="75"/>
        <v>-175.64249098016177</v>
      </c>
      <c r="M247" s="2">
        <f t="shared" si="76"/>
        <v>177.8037632690328</v>
      </c>
      <c r="N247" s="2">
        <f t="shared" si="77"/>
        <v>-16.643214018827447</v>
      </c>
      <c r="O247" s="2">
        <f t="shared" si="78"/>
        <v>1668.6611584500706</v>
      </c>
      <c r="P247" s="2">
        <f t="shared" si="79"/>
        <v>1838.9768805622937</v>
      </c>
      <c r="Q247" s="2">
        <f t="shared" si="80"/>
        <v>2726.3953451189686</v>
      </c>
      <c r="R247" s="2">
        <f t="shared" si="81"/>
        <v>3288.6270000000009</v>
      </c>
      <c r="S247" s="2">
        <f t="shared" si="82"/>
        <v>-218.74864320160702</v>
      </c>
      <c r="T247" s="2">
        <f t="shared" si="83"/>
        <v>2661.2595809315471</v>
      </c>
      <c r="U247" s="2">
        <f t="shared" si="84"/>
        <v>2670.2347323788781</v>
      </c>
      <c r="V247" s="2">
        <f t="shared" si="85"/>
        <v>1668.6611584500706</v>
      </c>
    </row>
    <row r="248" spans="2:22">
      <c r="B248" s="6">
        <f t="shared" si="86"/>
        <v>237</v>
      </c>
      <c r="C248" s="2">
        <f t="shared" si="66"/>
        <v>4.1364303272265612</v>
      </c>
      <c r="D248" s="2">
        <f t="shared" si="67"/>
        <v>141.67022269123751</v>
      </c>
      <c r="E248" s="2">
        <f t="shared" si="68"/>
        <v>3.2994987817726766</v>
      </c>
      <c r="F248" s="2">
        <f t="shared" si="69"/>
        <v>1.0826642444934937</v>
      </c>
      <c r="G248" s="2">
        <f t="shared" si="70"/>
        <v>263.42642539165763</v>
      </c>
      <c r="H248" s="2">
        <f t="shared" si="71"/>
        <v>263.42642539165769</v>
      </c>
      <c r="I248" s="2">
        <f t="shared" si="72"/>
        <v>-171.07112089821999</v>
      </c>
      <c r="J248" s="2">
        <f t="shared" si="73"/>
        <v>314.09999999999997</v>
      </c>
      <c r="K248" s="2">
        <f t="shared" si="74"/>
        <v>27.239959104706809</v>
      </c>
      <c r="L248" s="2">
        <f t="shared" si="75"/>
        <v>-171.07112089821996</v>
      </c>
      <c r="M248" s="2">
        <f t="shared" si="76"/>
        <v>173.22627911895901</v>
      </c>
      <c r="N248" s="2">
        <f t="shared" si="77"/>
        <v>-16.8414740926634</v>
      </c>
      <c r="O248" s="2">
        <f t="shared" si="78"/>
        <v>1631.0621669807995</v>
      </c>
      <c r="P248" s="2">
        <f t="shared" si="79"/>
        <v>1791.1146358043634</v>
      </c>
      <c r="Q248" s="2">
        <f t="shared" si="80"/>
        <v>2758.0746738506564</v>
      </c>
      <c r="R248" s="2">
        <f t="shared" si="81"/>
        <v>3288.627</v>
      </c>
      <c r="S248" s="2">
        <f t="shared" si="82"/>
        <v>-238.52087340803766</v>
      </c>
      <c r="T248" s="2">
        <f t="shared" si="83"/>
        <v>2690.6028408422258</v>
      </c>
      <c r="U248" s="2">
        <f t="shared" si="84"/>
        <v>2701.1545409693958</v>
      </c>
      <c r="V248" s="2">
        <f t="shared" si="85"/>
        <v>1631.0621669807995</v>
      </c>
    </row>
    <row r="249" spans="2:22">
      <c r="B249" s="6">
        <f t="shared" si="86"/>
        <v>238</v>
      </c>
      <c r="C249" s="2">
        <f t="shared" si="66"/>
        <v>4.1538836197465043</v>
      </c>
      <c r="D249" s="2">
        <f t="shared" si="67"/>
        <v>142.06676293493675</v>
      </c>
      <c r="E249" s="2">
        <f t="shared" si="68"/>
        <v>3.301279472641466</v>
      </c>
      <c r="F249" s="2">
        <f t="shared" si="69"/>
        <v>1.0537038928370013</v>
      </c>
      <c r="G249" s="2">
        <f t="shared" si="70"/>
        <v>266.37190700273334</v>
      </c>
      <c r="H249" s="2">
        <f t="shared" si="71"/>
        <v>266.37190700273339</v>
      </c>
      <c r="I249" s="2">
        <f t="shared" si="72"/>
        <v>-166.4476408956497</v>
      </c>
      <c r="J249" s="2">
        <f t="shared" si="73"/>
        <v>314.10000000000002</v>
      </c>
      <c r="K249" s="2">
        <f t="shared" si="74"/>
        <v>26.807747406990959</v>
      </c>
      <c r="L249" s="2">
        <f t="shared" si="75"/>
        <v>-166.44764089564967</v>
      </c>
      <c r="M249" s="2">
        <f t="shared" si="76"/>
        <v>168.5926228539202</v>
      </c>
      <c r="N249" s="2">
        <f t="shared" si="77"/>
        <v>-17.034642746097859</v>
      </c>
      <c r="O249" s="2">
        <f t="shared" si="78"/>
        <v>1592.7617158968642</v>
      </c>
      <c r="P249" s="2">
        <f t="shared" si="79"/>
        <v>1742.7068001774528</v>
      </c>
      <c r="Q249" s="2">
        <f t="shared" si="80"/>
        <v>2788.9138663186191</v>
      </c>
      <c r="R249" s="2">
        <f t="shared" si="81"/>
        <v>3288.6270000000009</v>
      </c>
      <c r="S249" s="2">
        <f t="shared" si="82"/>
        <v>-257.99936332071269</v>
      </c>
      <c r="T249" s="2">
        <f t="shared" si="83"/>
        <v>2719.1135410067918</v>
      </c>
      <c r="U249" s="2">
        <f t="shared" si="84"/>
        <v>2731.3260736060765</v>
      </c>
      <c r="V249" s="2">
        <f t="shared" si="85"/>
        <v>1592.7617158968642</v>
      </c>
    </row>
    <row r="250" spans="2:22">
      <c r="B250" s="6">
        <f t="shared" si="86"/>
        <v>239</v>
      </c>
      <c r="C250" s="2">
        <f t="shared" si="66"/>
        <v>4.1713369122664474</v>
      </c>
      <c r="D250" s="2">
        <f t="shared" si="67"/>
        <v>142.46889383661758</v>
      </c>
      <c r="E250" s="2">
        <f t="shared" si="68"/>
        <v>3.303011600520759</v>
      </c>
      <c r="F250" s="2">
        <f t="shared" si="69"/>
        <v>1.0244011041340009</v>
      </c>
      <c r="G250" s="2">
        <f t="shared" si="70"/>
        <v>269.23624915053335</v>
      </c>
      <c r="H250" s="2">
        <f t="shared" si="71"/>
        <v>269.23624915053341</v>
      </c>
      <c r="I250" s="2">
        <f t="shared" si="72"/>
        <v>-161.77345932924814</v>
      </c>
      <c r="J250" s="2">
        <f t="shared" si="73"/>
        <v>314.10000000000002</v>
      </c>
      <c r="K250" s="2">
        <f t="shared" si="74"/>
        <v>26.342493878004145</v>
      </c>
      <c r="L250" s="2">
        <f t="shared" si="75"/>
        <v>-161.77345932924811</v>
      </c>
      <c r="M250" s="2">
        <f t="shared" si="76"/>
        <v>163.90417666144015</v>
      </c>
      <c r="N250" s="2">
        <f t="shared" si="77"/>
        <v>-17.222649632521716</v>
      </c>
      <c r="O250" s="2">
        <f t="shared" si="78"/>
        <v>1553.7622278418328</v>
      </c>
      <c r="P250" s="2">
        <f t="shared" si="79"/>
        <v>1693.7681191772281</v>
      </c>
      <c r="Q250" s="2">
        <f t="shared" si="80"/>
        <v>2818.9035286060853</v>
      </c>
      <c r="R250" s="2">
        <f t="shared" si="81"/>
        <v>3288.6270000000004</v>
      </c>
      <c r="S250" s="2">
        <f t="shared" si="82"/>
        <v>-277.15985253694726</v>
      </c>
      <c r="T250" s="2">
        <f t="shared" si="83"/>
        <v>2746.7867312427984</v>
      </c>
      <c r="U250" s="2">
        <f t="shared" si="84"/>
        <v>2760.7344911798018</v>
      </c>
      <c r="V250" s="2">
        <f t="shared" si="85"/>
        <v>1553.7622278418328</v>
      </c>
    </row>
    <row r="251" spans="2:22">
      <c r="B251" s="6">
        <f t="shared" si="86"/>
        <v>240</v>
      </c>
      <c r="C251" s="2">
        <f t="shared" si="66"/>
        <v>4.1887902047863905</v>
      </c>
      <c r="D251" s="2">
        <f t="shared" si="67"/>
        <v>142.8765340384694</v>
      </c>
      <c r="E251" s="2">
        <f t="shared" si="68"/>
        <v>3.3046946018886363</v>
      </c>
      <c r="F251" s="2">
        <f t="shared" si="69"/>
        <v>0.99476468087228287</v>
      </c>
      <c r="G251" s="2">
        <f t="shared" si="70"/>
        <v>272.01857932869206</v>
      </c>
      <c r="H251" s="2">
        <f t="shared" si="71"/>
        <v>272.01857932869211</v>
      </c>
      <c r="I251" s="2">
        <f t="shared" si="72"/>
        <v>-157.05000000000015</v>
      </c>
      <c r="J251" s="2">
        <f t="shared" si="73"/>
        <v>314.10000000000002</v>
      </c>
      <c r="K251" s="2">
        <f t="shared" si="74"/>
        <v>25.844744532687479</v>
      </c>
      <c r="L251" s="2">
        <f t="shared" si="75"/>
        <v>-157.05000000000015</v>
      </c>
      <c r="M251" s="2">
        <f t="shared" si="76"/>
        <v>159.16234893956525</v>
      </c>
      <c r="N251" s="2">
        <f t="shared" si="77"/>
        <v>-17.405425882431715</v>
      </c>
      <c r="O251" s="2">
        <f t="shared" si="78"/>
        <v>1514.0664689825426</v>
      </c>
      <c r="P251" s="2">
        <f t="shared" si="79"/>
        <v>1644.3135000000018</v>
      </c>
      <c r="Q251" s="2">
        <f t="shared" si="80"/>
        <v>2848.0345255714069</v>
      </c>
      <c r="R251" s="2">
        <f t="shared" si="81"/>
        <v>3288.6270000000009</v>
      </c>
      <c r="S251" s="2">
        <f t="shared" si="82"/>
        <v>-295.97843620519859</v>
      </c>
      <c r="T251" s="2">
        <f t="shared" si="83"/>
        <v>2773.6177508290721</v>
      </c>
      <c r="U251" s="2">
        <f t="shared" si="84"/>
        <v>2789.3652794878972</v>
      </c>
      <c r="V251" s="2">
        <f t="shared" si="85"/>
        <v>1514.0664689825426</v>
      </c>
    </row>
    <row r="252" spans="2:22">
      <c r="B252" s="6">
        <f t="shared" si="86"/>
        <v>241</v>
      </c>
      <c r="C252" s="2">
        <f t="shared" si="66"/>
        <v>4.2062434973063345</v>
      </c>
      <c r="D252" s="2">
        <f t="shared" si="67"/>
        <v>143.28959980411378</v>
      </c>
      <c r="E252" s="2">
        <f t="shared" si="68"/>
        <v>3.3063279280318101</v>
      </c>
      <c r="F252" s="2">
        <f t="shared" si="69"/>
        <v>0.96480358718879156</v>
      </c>
      <c r="G252" s="2">
        <f t="shared" si="70"/>
        <v>274.71805001248424</v>
      </c>
      <c r="H252" s="2">
        <f t="shared" si="71"/>
        <v>274.7180500124843</v>
      </c>
      <c r="I252" s="2">
        <f t="shared" si="72"/>
        <v>-152.27870171937442</v>
      </c>
      <c r="J252" s="2">
        <f t="shared" si="73"/>
        <v>314.10000000000002</v>
      </c>
      <c r="K252" s="2">
        <f t="shared" si="74"/>
        <v>25.315086926222953</v>
      </c>
      <c r="L252" s="2">
        <f t="shared" si="75"/>
        <v>-152.27870171937437</v>
      </c>
      <c r="M252" s="2">
        <f t="shared" si="76"/>
        <v>154.36857395020664</v>
      </c>
      <c r="N252" s="2">
        <f t="shared" si="77"/>
        <v>-17.582904156858003</v>
      </c>
      <c r="O252" s="2">
        <f t="shared" si="78"/>
        <v>1473.6775605447278</v>
      </c>
      <c r="P252" s="2">
        <f t="shared" si="79"/>
        <v>1594.3580070018502</v>
      </c>
      <c r="Q252" s="2">
        <f t="shared" si="80"/>
        <v>2876.2979836307109</v>
      </c>
      <c r="R252" s="2">
        <f t="shared" si="81"/>
        <v>3288.6270000000009</v>
      </c>
      <c r="S252" s="2">
        <f t="shared" si="82"/>
        <v>-314.43159685863151</v>
      </c>
      <c r="T252" s="2">
        <f t="shared" si="83"/>
        <v>2799.6022193201102</v>
      </c>
      <c r="U252" s="2">
        <f t="shared" si="84"/>
        <v>2817.20425520145</v>
      </c>
      <c r="V252" s="2">
        <f t="shared" si="85"/>
        <v>1473.6775605447278</v>
      </c>
    </row>
    <row r="253" spans="2:22">
      <c r="B253" s="6">
        <f t="shared" si="86"/>
        <v>242</v>
      </c>
      <c r="C253" s="2">
        <f t="shared" si="66"/>
        <v>4.2236967898262776</v>
      </c>
      <c r="D253" s="2">
        <f t="shared" si="67"/>
        <v>143.70800499172461</v>
      </c>
      <c r="E253" s="2">
        <f t="shared" si="68"/>
        <v>3.30791104531313</v>
      </c>
      <c r="F253" s="2">
        <f t="shared" si="69"/>
        <v>0.93452694648326085</v>
      </c>
      <c r="G253" s="2">
        <f t="shared" si="70"/>
        <v>277.33383891698895</v>
      </c>
      <c r="H253" s="2">
        <f t="shared" si="71"/>
        <v>277.33383891698901</v>
      </c>
      <c r="I253" s="2">
        <f t="shared" si="72"/>
        <v>-147.46101787104828</v>
      </c>
      <c r="J253" s="2">
        <f t="shared" si="73"/>
        <v>314.10000000000002</v>
      </c>
      <c r="K253" s="2">
        <f t="shared" si="74"/>
        <v>24.75414953577592</v>
      </c>
      <c r="L253" s="2">
        <f t="shared" si="75"/>
        <v>-147.46101787104831</v>
      </c>
      <c r="M253" s="2">
        <f t="shared" si="76"/>
        <v>149.52431143732173</v>
      </c>
      <c r="N253" s="2">
        <f t="shared" si="77"/>
        <v>-17.755018700655459</v>
      </c>
      <c r="O253" s="2">
        <f t="shared" si="78"/>
        <v>1432.5989901392991</v>
      </c>
      <c r="P253" s="2">
        <f t="shared" si="79"/>
        <v>1543.9168571098758</v>
      </c>
      <c r="Q253" s="2">
        <f t="shared" si="80"/>
        <v>2903.6852934608751</v>
      </c>
      <c r="R253" s="2">
        <f t="shared" si="81"/>
        <v>3288.6270000000009</v>
      </c>
      <c r="S253" s="2">
        <f t="shared" si="82"/>
        <v>-332.49623593092417</v>
      </c>
      <c r="T253" s="2">
        <f t="shared" si="83"/>
        <v>2824.7360271411003</v>
      </c>
      <c r="U253" s="2">
        <f t="shared" si="84"/>
        <v>2844.2375726962609</v>
      </c>
      <c r="V253" s="2">
        <f t="shared" si="85"/>
        <v>1432.5989901392991</v>
      </c>
    </row>
    <row r="254" spans="2:22">
      <c r="B254" s="6">
        <f t="shared" si="86"/>
        <v>243</v>
      </c>
      <c r="C254" s="2">
        <f t="shared" si="66"/>
        <v>4.2411500823462207</v>
      </c>
      <c r="D254" s="2">
        <f t="shared" si="67"/>
        <v>144.13166102865341</v>
      </c>
      <c r="E254" s="2">
        <f t="shared" si="68"/>
        <v>3.3094434354349294</v>
      </c>
      <c r="F254" s="2">
        <f t="shared" si="69"/>
        <v>0.90394403881049923</v>
      </c>
      <c r="G254" s="2">
        <f t="shared" si="70"/>
        <v>279.86514924756631</v>
      </c>
      <c r="H254" s="2">
        <f t="shared" si="71"/>
        <v>279.86514924756636</v>
      </c>
      <c r="I254" s="2">
        <f t="shared" si="72"/>
        <v>-142.59841596819169</v>
      </c>
      <c r="J254" s="2">
        <f t="shared" si="73"/>
        <v>314.10000000000002</v>
      </c>
      <c r="K254" s="2">
        <f t="shared" si="74"/>
        <v>24.162601082440123</v>
      </c>
      <c r="L254" s="2">
        <f t="shared" si="75"/>
        <v>-142.59841596819166</v>
      </c>
      <c r="M254" s="2">
        <f t="shared" si="76"/>
        <v>144.63104620967988</v>
      </c>
      <c r="N254" s="2">
        <f t="shared" si="77"/>
        <v>-17.921705395547018</v>
      </c>
      <c r="O254" s="2">
        <f t="shared" si="78"/>
        <v>1390.8346228543514</v>
      </c>
      <c r="P254" s="2">
        <f t="shared" si="79"/>
        <v>1493.0054151869672</v>
      </c>
      <c r="Q254" s="2">
        <f t="shared" si="80"/>
        <v>2930.1881126220196</v>
      </c>
      <c r="R254" s="2">
        <f t="shared" si="81"/>
        <v>3288.627</v>
      </c>
      <c r="S254" s="2">
        <f t="shared" si="82"/>
        <v>-350.14970490216092</v>
      </c>
      <c r="T254" s="2">
        <f t="shared" si="83"/>
        <v>2849.015325998279</v>
      </c>
      <c r="U254" s="2">
        <f t="shared" si="84"/>
        <v>2870.4517316297361</v>
      </c>
      <c r="V254" s="2">
        <f t="shared" si="85"/>
        <v>1390.8346228543514</v>
      </c>
    </row>
    <row r="255" spans="2:22">
      <c r="B255" s="6">
        <f t="shared" si="86"/>
        <v>244</v>
      </c>
      <c r="C255" s="2">
        <f t="shared" si="66"/>
        <v>4.2586033748661638</v>
      </c>
      <c r="D255" s="2">
        <f t="shared" si="67"/>
        <v>144.56047688764463</v>
      </c>
      <c r="E255" s="2">
        <f t="shared" si="68"/>
        <v>3.3109245956978381</v>
      </c>
      <c r="F255" s="2">
        <f t="shared" si="69"/>
        <v>0.87306429805038821</v>
      </c>
      <c r="G255" s="2">
        <f t="shared" si="70"/>
        <v>282.31120994256827</v>
      </c>
      <c r="H255" s="2">
        <f t="shared" si="71"/>
        <v>282.31120994256833</v>
      </c>
      <c r="I255" s="2">
        <f t="shared" si="72"/>
        <v>-137.69237720644932</v>
      </c>
      <c r="J255" s="2">
        <f t="shared" si="73"/>
        <v>314.10000000000002</v>
      </c>
      <c r="K255" s="2">
        <f t="shared" si="74"/>
        <v>23.541149793721509</v>
      </c>
      <c r="L255" s="2">
        <f t="shared" si="75"/>
        <v>-137.69237720644932</v>
      </c>
      <c r="M255" s="2">
        <f t="shared" si="76"/>
        <v>139.69028768806211</v>
      </c>
      <c r="N255" s="2">
        <f t="shared" si="77"/>
        <v>-18.082901812805432</v>
      </c>
      <c r="O255" s="2">
        <f t="shared" si="78"/>
        <v>1348.3887120878617</v>
      </c>
      <c r="P255" s="2">
        <f t="shared" si="79"/>
        <v>1441.6391893515247</v>
      </c>
      <c r="Q255" s="2">
        <f t="shared" si="80"/>
        <v>2955.7983680986908</v>
      </c>
      <c r="R255" s="2">
        <f t="shared" si="81"/>
        <v>3288.6270000000009</v>
      </c>
      <c r="S255" s="2">
        <f t="shared" si="82"/>
        <v>-367.36983602222006</v>
      </c>
      <c r="T255" s="2">
        <f t="shared" si="83"/>
        <v>2872.4365191401753</v>
      </c>
      <c r="U255" s="2">
        <f t="shared" si="84"/>
        <v>2895.8335851545612</v>
      </c>
      <c r="V255" s="2">
        <f t="shared" si="85"/>
        <v>1348.3887120878617</v>
      </c>
    </row>
    <row r="256" spans="2:22">
      <c r="B256" s="6">
        <f t="shared" si="86"/>
        <v>245</v>
      </c>
      <c r="C256" s="2">
        <f t="shared" si="66"/>
        <v>4.2760566673861069</v>
      </c>
      <c r="D256" s="2">
        <f t="shared" si="67"/>
        <v>144.99435906472863</v>
      </c>
      <c r="E256" s="2">
        <f t="shared" si="68"/>
        <v>3.3123540392546924</v>
      </c>
      <c r="F256" s="2">
        <f t="shared" si="69"/>
        <v>0.84189730885518443</v>
      </c>
      <c r="G256" s="2">
        <f t="shared" si="70"/>
        <v>284.67127590821161</v>
      </c>
      <c r="H256" s="2">
        <f t="shared" si="71"/>
        <v>284.67127590821167</v>
      </c>
      <c r="I256" s="2">
        <f t="shared" si="72"/>
        <v>-132.74439601275387</v>
      </c>
      <c r="J256" s="2">
        <f t="shared" si="73"/>
        <v>314.10000000000002</v>
      </c>
      <c r="K256" s="2">
        <f t="shared" si="74"/>
        <v>22.890542607019547</v>
      </c>
      <c r="L256" s="2">
        <f t="shared" si="75"/>
        <v>-132.74439601275387</v>
      </c>
      <c r="M256" s="2">
        <f t="shared" si="76"/>
        <v>134.70356941682951</v>
      </c>
      <c r="N256" s="2">
        <f t="shared" si="77"/>
        <v>-18.238547265458234</v>
      </c>
      <c r="O256" s="2">
        <f t="shared" si="78"/>
        <v>1305.2659100958883</v>
      </c>
      <c r="P256" s="2">
        <f t="shared" si="79"/>
        <v>1389.8338262535331</v>
      </c>
      <c r="Q256" s="2">
        <f t="shared" si="80"/>
        <v>2980.5082587589768</v>
      </c>
      <c r="R256" s="2">
        <f t="shared" si="81"/>
        <v>3288.6270000000009</v>
      </c>
      <c r="S256" s="2">
        <f t="shared" si="82"/>
        <v>-384.13497255887842</v>
      </c>
      <c r="T256" s="2">
        <f t="shared" si="83"/>
        <v>2894.996251506067</v>
      </c>
      <c r="U256" s="2">
        <f t="shared" si="84"/>
        <v>2920.3703486676118</v>
      </c>
      <c r="V256" s="2">
        <f t="shared" si="85"/>
        <v>1305.2659100958883</v>
      </c>
    </row>
    <row r="257" spans="2:22">
      <c r="B257" s="6">
        <f t="shared" si="86"/>
        <v>246</v>
      </c>
      <c r="C257" s="2">
        <f t="shared" si="66"/>
        <v>4.2935099599060509</v>
      </c>
      <c r="D257" s="2">
        <f t="shared" si="67"/>
        <v>145.43321155887546</v>
      </c>
      <c r="E257" s="2">
        <f t="shared" si="68"/>
        <v>3.3137312953591724</v>
      </c>
      <c r="F257" s="2">
        <f t="shared" si="69"/>
        <v>0.81045280337439851</v>
      </c>
      <c r="G257" s="2">
        <f t="shared" si="70"/>
        <v>286.94462824554091</v>
      </c>
      <c r="H257" s="2">
        <f t="shared" si="71"/>
        <v>286.94462824554097</v>
      </c>
      <c r="I257" s="2">
        <f t="shared" si="72"/>
        <v>-127.75597959010882</v>
      </c>
      <c r="J257" s="2">
        <f t="shared" si="73"/>
        <v>314.10000000000002</v>
      </c>
      <c r="K257" s="2">
        <f t="shared" si="74"/>
        <v>22.211564314691802</v>
      </c>
      <c r="L257" s="2">
        <f t="shared" si="75"/>
        <v>-127.75597959010882</v>
      </c>
      <c r="M257" s="2">
        <f t="shared" si="76"/>
        <v>129.67244853990377</v>
      </c>
      <c r="N257" s="2">
        <f t="shared" si="77"/>
        <v>-18.388582859900065</v>
      </c>
      <c r="O257" s="2">
        <f t="shared" si="78"/>
        <v>1261.4712782310712</v>
      </c>
      <c r="P257" s="2">
        <f t="shared" si="79"/>
        <v>1337.6051063084394</v>
      </c>
      <c r="Q257" s="2">
        <f t="shared" si="80"/>
        <v>3004.3102577308146</v>
      </c>
      <c r="R257" s="2">
        <f t="shared" si="81"/>
        <v>3288.6270000000009</v>
      </c>
      <c r="S257" s="2">
        <f t="shared" si="82"/>
        <v>-400.4239985177424</v>
      </c>
      <c r="T257" s="2">
        <f t="shared" si="83"/>
        <v>2916.6913997986385</v>
      </c>
      <c r="U257" s="2">
        <f t="shared" si="84"/>
        <v>2944.0496089991893</v>
      </c>
      <c r="V257" s="2">
        <f t="shared" si="85"/>
        <v>1261.4712782310712</v>
      </c>
    </row>
    <row r="258" spans="2:22">
      <c r="B258" s="6">
        <f t="shared" si="86"/>
        <v>247</v>
      </c>
      <c r="C258" s="2">
        <f t="shared" si="66"/>
        <v>4.310963252425994</v>
      </c>
      <c r="D258" s="2">
        <f t="shared" si="67"/>
        <v>145.87693585349405</v>
      </c>
      <c r="E258" s="2">
        <f t="shared" si="68"/>
        <v>3.3150559096087902</v>
      </c>
      <c r="F258" s="2">
        <f t="shared" si="69"/>
        <v>0.77874065775813639</v>
      </c>
      <c r="G258" s="2">
        <f t="shared" si="70"/>
        <v>289.13057446941144</v>
      </c>
      <c r="H258" s="2">
        <f t="shared" si="71"/>
        <v>289.1305744694115</v>
      </c>
      <c r="I258" s="2">
        <f t="shared" si="72"/>
        <v>-122.72864745848092</v>
      </c>
      <c r="J258" s="2">
        <f t="shared" si="73"/>
        <v>314.10000000000002</v>
      </c>
      <c r="K258" s="2">
        <f t="shared" si="74"/>
        <v>21.505036651413281</v>
      </c>
      <c r="L258" s="2">
        <f t="shared" si="75"/>
        <v>-122.72864745848089</v>
      </c>
      <c r="M258" s="2">
        <f t="shared" si="76"/>
        <v>124.59850524130182</v>
      </c>
      <c r="N258" s="2">
        <f t="shared" si="77"/>
        <v>-18.532951546795239</v>
      </c>
      <c r="O258" s="2">
        <f t="shared" si="78"/>
        <v>1217.0102968462845</v>
      </c>
      <c r="P258" s="2">
        <f t="shared" si="79"/>
        <v>1284.9689388902952</v>
      </c>
      <c r="Q258" s="2">
        <f t="shared" si="80"/>
        <v>3027.197114694739</v>
      </c>
      <c r="R258" s="2">
        <f t="shared" si="81"/>
        <v>3288.6270000000004</v>
      </c>
      <c r="S258" s="2">
        <f t="shared" si="82"/>
        <v>-416.21636778113333</v>
      </c>
      <c r="T258" s="2">
        <f t="shared" si="83"/>
        <v>2937.5190625182868</v>
      </c>
      <c r="U258" s="2">
        <f t="shared" si="84"/>
        <v>2966.8593339535387</v>
      </c>
      <c r="V258" s="2">
        <f t="shared" si="85"/>
        <v>1217.0102968462845</v>
      </c>
    </row>
    <row r="259" spans="2:22">
      <c r="B259" s="6">
        <f t="shared" si="86"/>
        <v>248</v>
      </c>
      <c r="C259" s="2">
        <f t="shared" si="66"/>
        <v>4.3284165449459371</v>
      </c>
      <c r="D259" s="2">
        <f t="shared" si="67"/>
        <v>146.32543089985865</v>
      </c>
      <c r="E259" s="2">
        <f t="shared" si="68"/>
        <v>3.316327444181872</v>
      </c>
      <c r="F259" s="2">
        <f t="shared" si="69"/>
        <v>0.74677088844040818</v>
      </c>
      <c r="G259" s="2">
        <f t="shared" si="70"/>
        <v>291.22844871942783</v>
      </c>
      <c r="H259" s="2">
        <f t="shared" si="71"/>
        <v>291.22844871942789</v>
      </c>
      <c r="I259" s="2">
        <f t="shared" si="72"/>
        <v>-117.66393099193806</v>
      </c>
      <c r="J259" s="2">
        <f t="shared" si="73"/>
        <v>314.10000000000002</v>
      </c>
      <c r="K259" s="2">
        <f t="shared" si="74"/>
        <v>20.771817324673247</v>
      </c>
      <c r="L259" s="2">
        <f t="shared" si="75"/>
        <v>-117.66393099193806</v>
      </c>
      <c r="M259" s="2">
        <f t="shared" si="76"/>
        <v>119.48334215046529</v>
      </c>
      <c r="N259" s="2">
        <f t="shared" si="77"/>
        <v>-18.671598171153519</v>
      </c>
      <c r="O259" s="2">
        <f t="shared" si="78"/>
        <v>1171.8888748383549</v>
      </c>
      <c r="P259" s="2">
        <f t="shared" si="79"/>
        <v>1231.9413574855917</v>
      </c>
      <c r="Q259" s="2">
        <f t="shared" si="80"/>
        <v>3049.161858092411</v>
      </c>
      <c r="R259" s="2">
        <f t="shared" si="81"/>
        <v>3288.6270000000009</v>
      </c>
      <c r="S259" s="2">
        <f t="shared" si="82"/>
        <v>-431.49213261332818</v>
      </c>
      <c r="T259" s="2">
        <f t="shared" si="83"/>
        <v>2957.4765499969171</v>
      </c>
      <c r="U259" s="2">
        <f t="shared" si="84"/>
        <v>2988.787882116907</v>
      </c>
      <c r="V259" s="2">
        <f t="shared" si="85"/>
        <v>1171.8888748383549</v>
      </c>
    </row>
    <row r="260" spans="2:22">
      <c r="B260" s="6">
        <f t="shared" si="86"/>
        <v>249</v>
      </c>
      <c r="C260" s="2">
        <f t="shared" si="66"/>
        <v>4.3458698374658802</v>
      </c>
      <c r="D260" s="2">
        <f t="shared" si="67"/>
        <v>146.77859310254291</v>
      </c>
      <c r="E260" s="2">
        <f t="shared" si="68"/>
        <v>3.3175454780681575</v>
      </c>
      <c r="F260" s="2">
        <f t="shared" si="69"/>
        <v>0.71455364820461575</v>
      </c>
      <c r="G260" s="2">
        <f t="shared" si="70"/>
        <v>293.23761196277098</v>
      </c>
      <c r="H260" s="2">
        <f t="shared" si="71"/>
        <v>293.23761196277104</v>
      </c>
      <c r="I260" s="2">
        <f t="shared" si="72"/>
        <v>-112.56337295217897</v>
      </c>
      <c r="J260" s="2">
        <f t="shared" si="73"/>
        <v>314.10000000000002</v>
      </c>
      <c r="K260" s="2">
        <f t="shared" si="74"/>
        <v>20.012798989379895</v>
      </c>
      <c r="L260" s="2">
        <f t="shared" si="75"/>
        <v>-112.56337295217897</v>
      </c>
      <c r="M260" s="2">
        <f t="shared" si="76"/>
        <v>114.32858371273852</v>
      </c>
      <c r="N260" s="2">
        <f t="shared" si="77"/>
        <v>-18.804469521461947</v>
      </c>
      <c r="O260" s="2">
        <f t="shared" si="78"/>
        <v>1126.1133588070338</v>
      </c>
      <c r="P260" s="2">
        <f t="shared" si="79"/>
        <v>1178.5385148093139</v>
      </c>
      <c r="Q260" s="2">
        <f t="shared" si="80"/>
        <v>3070.1977972502132</v>
      </c>
      <c r="R260" s="2">
        <f t="shared" si="81"/>
        <v>3288.6270000000009</v>
      </c>
      <c r="S260" s="2">
        <f t="shared" si="82"/>
        <v>-446.23197147980602</v>
      </c>
      <c r="T260" s="2">
        <f t="shared" si="83"/>
        <v>2976.5613744692828</v>
      </c>
      <c r="U260" s="2">
        <f t="shared" si="84"/>
        <v>3009.8240128541106</v>
      </c>
      <c r="V260" s="2">
        <f t="shared" si="85"/>
        <v>1126.1133588070338</v>
      </c>
    </row>
    <row r="261" spans="2:22">
      <c r="B261" s="6">
        <f t="shared" si="86"/>
        <v>250</v>
      </c>
      <c r="C261" s="2">
        <f t="shared" si="66"/>
        <v>4.3633231299858233</v>
      </c>
      <c r="D261" s="2">
        <f t="shared" si="67"/>
        <v>147.23631630694038</v>
      </c>
      <c r="E261" s="2">
        <f t="shared" si="68"/>
        <v>3.3187096072926634</v>
      </c>
      <c r="F261" s="2">
        <f t="shared" si="69"/>
        <v>0.68209922203403106</v>
      </c>
      <c r="G261" s="2">
        <f t="shared" si="70"/>
        <v>295.15745218885371</v>
      </c>
      <c r="H261" s="2">
        <f t="shared" si="71"/>
        <v>295.15745218885377</v>
      </c>
      <c r="I261" s="2">
        <f t="shared" si="72"/>
        <v>-107.42852701859276</v>
      </c>
      <c r="J261" s="2">
        <f t="shared" si="73"/>
        <v>314.10000000000002</v>
      </c>
      <c r="K261" s="2">
        <f t="shared" si="74"/>
        <v>19.22890816767563</v>
      </c>
      <c r="L261" s="2">
        <f t="shared" si="75"/>
        <v>-107.42852701859276</v>
      </c>
      <c r="M261" s="2">
        <f t="shared" si="76"/>
        <v>109.13587552544496</v>
      </c>
      <c r="N261" s="2">
        <f t="shared" si="77"/>
        <v>-18.931514377756123</v>
      </c>
      <c r="O261" s="2">
        <f t="shared" si="78"/>
        <v>1079.6905418045994</v>
      </c>
      <c r="P261" s="2">
        <f t="shared" si="79"/>
        <v>1124.7766778846662</v>
      </c>
      <c r="Q261" s="2">
        <f t="shared" si="80"/>
        <v>3090.2985244172992</v>
      </c>
      <c r="R261" s="2">
        <f t="shared" si="81"/>
        <v>3288.6270000000004</v>
      </c>
      <c r="S261" s="2">
        <f t="shared" si="82"/>
        <v>-460.41721612874846</v>
      </c>
      <c r="T261" s="2">
        <f t="shared" si="83"/>
        <v>2994.7712402199891</v>
      </c>
      <c r="U261" s="2">
        <f t="shared" si="84"/>
        <v>3029.9568964189107</v>
      </c>
      <c r="V261" s="2">
        <f t="shared" si="85"/>
        <v>1079.6905418045994</v>
      </c>
    </row>
    <row r="262" spans="2:22">
      <c r="B262" s="6">
        <f t="shared" si="86"/>
        <v>251</v>
      </c>
      <c r="C262" s="2">
        <f t="shared" si="66"/>
        <v>4.3807764225057673</v>
      </c>
      <c r="D262" s="2">
        <f t="shared" si="67"/>
        <v>147.69849178894819</v>
      </c>
      <c r="E262" s="2">
        <f t="shared" si="68"/>
        <v>3.3198194451324525</v>
      </c>
      <c r="F262" s="2">
        <f t="shared" si="69"/>
        <v>0.64941802275075611</v>
      </c>
      <c r="G262" s="2">
        <f t="shared" si="70"/>
        <v>296.98738459574537</v>
      </c>
      <c r="H262" s="2">
        <f t="shared" si="71"/>
        <v>296.98738459574543</v>
      </c>
      <c r="I262" s="2">
        <f t="shared" si="72"/>
        <v>-102.26095731499291</v>
      </c>
      <c r="J262" s="2">
        <f t="shared" si="73"/>
        <v>314.10000000000002</v>
      </c>
      <c r="K262" s="2">
        <f t="shared" si="74"/>
        <v>18.42110411519457</v>
      </c>
      <c r="L262" s="2">
        <f t="shared" si="75"/>
        <v>-102.26095731499292</v>
      </c>
      <c r="M262" s="2">
        <f t="shared" si="76"/>
        <v>103.90688364012098</v>
      </c>
      <c r="N262" s="2">
        <f t="shared" si="77"/>
        <v>-19.052683558515273</v>
      </c>
      <c r="O262" s="2">
        <f t="shared" si="78"/>
        <v>1032.6276716518532</v>
      </c>
      <c r="P262" s="2">
        <f t="shared" si="79"/>
        <v>1070.6722230879759</v>
      </c>
      <c r="Q262" s="2">
        <f t="shared" si="80"/>
        <v>3109.4579167174552</v>
      </c>
      <c r="R262" s="2">
        <f t="shared" si="81"/>
        <v>3288.6270000000009</v>
      </c>
      <c r="S262" s="2">
        <f t="shared" si="82"/>
        <v>-474.02987788365374</v>
      </c>
      <c r="T262" s="2">
        <f t="shared" si="83"/>
        <v>3012.1040338442331</v>
      </c>
      <c r="U262" s="2">
        <f t="shared" si="84"/>
        <v>3049.176124107476</v>
      </c>
      <c r="V262" s="2">
        <f t="shared" si="85"/>
        <v>1032.6276716518532</v>
      </c>
    </row>
    <row r="263" spans="2:22">
      <c r="B263" s="6">
        <f t="shared" si="86"/>
        <v>252</v>
      </c>
      <c r="C263" s="2">
        <f t="shared" si="66"/>
        <v>4.3982297150257104</v>
      </c>
      <c r="D263" s="2">
        <f t="shared" si="67"/>
        <v>148.16500824688816</v>
      </c>
      <c r="E263" s="2">
        <f t="shared" si="68"/>
        <v>3.3208746223259595</v>
      </c>
      <c r="F263" s="2">
        <f t="shared" si="69"/>
        <v>0.61652058644732388</v>
      </c>
      <c r="G263" s="2">
        <f t="shared" si="70"/>
        <v>298.72685176830771</v>
      </c>
      <c r="H263" s="2">
        <f t="shared" si="71"/>
        <v>298.72685176830777</v>
      </c>
      <c r="I263" s="2">
        <f t="shared" si="72"/>
        <v>-97.062237933171033</v>
      </c>
      <c r="J263" s="2">
        <f t="shared" si="73"/>
        <v>314.10000000000002</v>
      </c>
      <c r="K263" s="2">
        <f t="shared" si="74"/>
        <v>17.590377635125098</v>
      </c>
      <c r="L263" s="2">
        <f t="shared" si="75"/>
        <v>-97.062237933171033</v>
      </c>
      <c r="M263" s="2">
        <f t="shared" si="76"/>
        <v>98.643293831571825</v>
      </c>
      <c r="N263" s="2">
        <f t="shared" si="77"/>
        <v>-19.167929966266598</v>
      </c>
      <c r="O263" s="2">
        <f t="shared" si="78"/>
        <v>984.93245879670712</v>
      </c>
      <c r="P263" s="2">
        <f t="shared" si="79"/>
        <v>1016.2416311603009</v>
      </c>
      <c r="Q263" s="2">
        <f t="shared" si="80"/>
        <v>3127.6701380141826</v>
      </c>
      <c r="R263" s="2">
        <f t="shared" si="81"/>
        <v>3288.6270000000009</v>
      </c>
      <c r="S263" s="2">
        <f t="shared" si="82"/>
        <v>-487.05267309676111</v>
      </c>
      <c r="T263" s="2">
        <f t="shared" si="83"/>
        <v>3028.5578146600583</v>
      </c>
      <c r="U263" s="2">
        <f t="shared" si="84"/>
        <v>3067.4717183878333</v>
      </c>
      <c r="V263" s="2">
        <f t="shared" si="85"/>
        <v>984.93245879670712</v>
      </c>
    </row>
    <row r="264" spans="2:22">
      <c r="B264" s="6">
        <f t="shared" si="86"/>
        <v>253</v>
      </c>
      <c r="C264" s="2">
        <f t="shared" si="66"/>
        <v>4.4156830075456535</v>
      </c>
      <c r="D264" s="2">
        <f t="shared" si="67"/>
        <v>148.63575179573749</v>
      </c>
      <c r="E264" s="2">
        <f t="shared" si="68"/>
        <v>3.3218747872745307</v>
      </c>
      <c r="F264" s="2">
        <f t="shared" si="69"/>
        <v>0.58341756771570707</v>
      </c>
      <c r="G264" s="2">
        <f t="shared" si="70"/>
        <v>300.37532384798936</v>
      </c>
      <c r="H264" s="2">
        <f t="shared" si="71"/>
        <v>300.37532384798942</v>
      </c>
      <c r="I264" s="2">
        <f t="shared" si="72"/>
        <v>-91.833952453411726</v>
      </c>
      <c r="J264" s="2">
        <f t="shared" si="73"/>
        <v>314.10000000000002</v>
      </c>
      <c r="K264" s="2">
        <f t="shared" si="74"/>
        <v>16.737749841567496</v>
      </c>
      <c r="L264" s="2">
        <f t="shared" si="75"/>
        <v>-91.833952453411726</v>
      </c>
      <c r="M264" s="2">
        <f t="shared" si="76"/>
        <v>93.346810834513136</v>
      </c>
      <c r="N264" s="2">
        <f t="shared" si="77"/>
        <v>-19.277208631786447</v>
      </c>
      <c r="O264" s="2">
        <f t="shared" si="78"/>
        <v>936.61308369202254</v>
      </c>
      <c r="P264" s="2">
        <f t="shared" si="79"/>
        <v>961.50148218722086</v>
      </c>
      <c r="Q264" s="2">
        <f t="shared" si="80"/>
        <v>3144.9296406884496</v>
      </c>
      <c r="R264" s="2">
        <f t="shared" si="81"/>
        <v>3288.6270000000004</v>
      </c>
      <c r="S264" s="2">
        <f t="shared" si="82"/>
        <v>-499.46904771398198</v>
      </c>
      <c r="T264" s="2">
        <f t="shared" si="83"/>
        <v>3044.1308053095977</v>
      </c>
      <c r="U264" s="2">
        <f t="shared" si="84"/>
        <v>3084.8341429417515</v>
      </c>
      <c r="V264" s="2">
        <f t="shared" si="85"/>
        <v>936.61308369202254</v>
      </c>
    </row>
    <row r="265" spans="2:22">
      <c r="B265" s="6">
        <f t="shared" si="86"/>
        <v>254</v>
      </c>
      <c r="C265" s="2">
        <f t="shared" si="66"/>
        <v>4.4331363000655974</v>
      </c>
      <c r="D265" s="2">
        <f t="shared" si="67"/>
        <v>149.11060596373784</v>
      </c>
      <c r="E265" s="2">
        <f t="shared" si="68"/>
        <v>3.3228196062358477</v>
      </c>
      <c r="F265" s="2">
        <f t="shared" si="69"/>
        <v>0.55011973467920916</v>
      </c>
      <c r="G265" s="2">
        <f t="shared" si="70"/>
        <v>301.93229869422595</v>
      </c>
      <c r="H265" s="2">
        <f t="shared" si="71"/>
        <v>301.93229869422601</v>
      </c>
      <c r="I265" s="2">
        <f t="shared" si="72"/>
        <v>-86.577693462119356</v>
      </c>
      <c r="J265" s="2">
        <f t="shared" si="73"/>
        <v>314.10000000000002</v>
      </c>
      <c r="K265" s="2">
        <f t="shared" si="74"/>
        <v>15.864270873806237</v>
      </c>
      <c r="L265" s="2">
        <f t="shared" si="75"/>
        <v>-86.577693462119342</v>
      </c>
      <c r="M265" s="2">
        <f t="shared" si="76"/>
        <v>88.019157548673448</v>
      </c>
      <c r="N265" s="2">
        <f t="shared" si="77"/>
        <v>-19.38047675678763</v>
      </c>
      <c r="O265" s="2">
        <f t="shared" si="78"/>
        <v>887.67820367002037</v>
      </c>
      <c r="P265" s="2">
        <f t="shared" si="79"/>
        <v>906.4684505483898</v>
      </c>
      <c r="Q265" s="2">
        <f t="shared" si="80"/>
        <v>3161.2311673285467</v>
      </c>
      <c r="R265" s="2">
        <f t="shared" si="81"/>
        <v>3288.6270000000009</v>
      </c>
      <c r="S265" s="2">
        <f t="shared" si="82"/>
        <v>-511.26320090316642</v>
      </c>
      <c r="T265" s="2">
        <f t="shared" si="83"/>
        <v>3058.8213825861299</v>
      </c>
      <c r="U265" s="2">
        <f t="shared" si="84"/>
        <v>3101.2543125586903</v>
      </c>
      <c r="V265" s="2">
        <f t="shared" si="85"/>
        <v>887.67820367002037</v>
      </c>
    </row>
    <row r="266" spans="2:22">
      <c r="B266" s="6">
        <f t="shared" si="86"/>
        <v>255</v>
      </c>
      <c r="C266" s="2">
        <f t="shared" si="66"/>
        <v>4.4505895925855405</v>
      </c>
      <c r="D266" s="2">
        <f t="shared" si="67"/>
        <v>149.58945169144971</v>
      </c>
      <c r="E266" s="2">
        <f t="shared" si="68"/>
        <v>3.3237087635089066</v>
      </c>
      <c r="F266" s="2">
        <f t="shared" si="69"/>
        <v>0.51663796383330007</v>
      </c>
      <c r="G266" s="2">
        <f t="shared" si="70"/>
        <v>303.39730203739634</v>
      </c>
      <c r="H266" s="2">
        <f t="shared" si="71"/>
        <v>303.3973020373964</v>
      </c>
      <c r="I266" s="2">
        <f t="shared" si="72"/>
        <v>-81.295062066701732</v>
      </c>
      <c r="J266" s="2">
        <f t="shared" si="73"/>
        <v>314.10000000000002</v>
      </c>
      <c r="K266" s="2">
        <f t="shared" si="74"/>
        <v>14.97101856323944</v>
      </c>
      <c r="L266" s="2">
        <f t="shared" si="75"/>
        <v>-81.295062066701732</v>
      </c>
      <c r="M266" s="2">
        <f t="shared" si="76"/>
        <v>82.662074213327998</v>
      </c>
      <c r="N266" s="2">
        <f t="shared" si="77"/>
        <v>-19.477693754985118</v>
      </c>
      <c r="O266" s="2">
        <f t="shared" si="78"/>
        <v>838.13695929119672</v>
      </c>
      <c r="P266" s="2">
        <f t="shared" si="79"/>
        <v>851.15929983836725</v>
      </c>
      <c r="Q266" s="2">
        <f t="shared" si="80"/>
        <v>3176.5697523315407</v>
      </c>
      <c r="R266" s="2">
        <f t="shared" si="81"/>
        <v>3288.6270000000009</v>
      </c>
      <c r="S266" s="2">
        <f t="shared" si="82"/>
        <v>-522.42010769883927</v>
      </c>
      <c r="T266" s="2">
        <f t="shared" si="83"/>
        <v>3072.6280685231582</v>
      </c>
      <c r="U266" s="2">
        <f t="shared" si="84"/>
        <v>3116.7236028246748</v>
      </c>
      <c r="V266" s="2">
        <f t="shared" si="85"/>
        <v>838.13695929119672</v>
      </c>
    </row>
    <row r="267" spans="2:22">
      <c r="B267" s="6">
        <f t="shared" si="86"/>
        <v>256</v>
      </c>
      <c r="C267" s="2">
        <f t="shared" si="66"/>
        <v>4.4680428851054836</v>
      </c>
      <c r="D267" s="2">
        <f t="shared" si="67"/>
        <v>150.07216733331481</v>
      </c>
      <c r="E267" s="2">
        <f t="shared" si="68"/>
        <v>3.3245419616102461</v>
      </c>
      <c r="F267" s="2">
        <f t="shared" si="69"/>
        <v>0.4829832347020791</v>
      </c>
      <c r="G267" s="2">
        <f t="shared" si="70"/>
        <v>304.76988762329046</v>
      </c>
      <c r="H267" s="2">
        <f t="shared" si="71"/>
        <v>304.76988762329051</v>
      </c>
      <c r="I267" s="2">
        <f t="shared" si="72"/>
        <v>-75.987667407855653</v>
      </c>
      <c r="J267" s="2">
        <f t="shared" si="73"/>
        <v>314.10000000000002</v>
      </c>
      <c r="K267" s="2">
        <f t="shared" si="74"/>
        <v>14.059097054831508</v>
      </c>
      <c r="L267" s="2">
        <f t="shared" si="75"/>
        <v>-75.987667407855668</v>
      </c>
      <c r="M267" s="2">
        <f t="shared" si="76"/>
        <v>77.277317552332661</v>
      </c>
      <c r="N267" s="2">
        <f t="shared" si="77"/>
        <v>-19.568821291435281</v>
      </c>
      <c r="O267" s="2">
        <f t="shared" si="78"/>
        <v>787.99898014641678</v>
      </c>
      <c r="P267" s="2">
        <f t="shared" si="79"/>
        <v>795.59087776024876</v>
      </c>
      <c r="Q267" s="2">
        <f t="shared" si="80"/>
        <v>3190.9407234158521</v>
      </c>
      <c r="R267" s="2">
        <f t="shared" si="81"/>
        <v>3288.6270000000009</v>
      </c>
      <c r="S267" s="2">
        <f t="shared" si="82"/>
        <v>-532.92554061803912</v>
      </c>
      <c r="T267" s="2">
        <f t="shared" si="83"/>
        <v>3085.549521780797</v>
      </c>
      <c r="U267" s="2">
        <f t="shared" si="84"/>
        <v>3131.2338595519714</v>
      </c>
      <c r="V267" s="2">
        <f t="shared" si="85"/>
        <v>787.99898014641678</v>
      </c>
    </row>
    <row r="268" spans="2:22">
      <c r="B268" s="6">
        <f t="shared" si="86"/>
        <v>257</v>
      </c>
      <c r="C268" s="2">
        <f t="shared" ref="C268:C331" si="87">B268*PI()/180</f>
        <v>4.4854961776254267</v>
      </c>
      <c r="D268" s="2">
        <f t="shared" ref="D268:D331" si="88">$D$3*COS(C268)-$D$4*COS(E268)</f>
        <v>150.558628661787</v>
      </c>
      <c r="E268" s="2">
        <f t="shared" ref="E268:E331" si="89">ASIN(-$D$3*SIN(C268)/$D$4)+PI()</f>
        <v>3.3253189214411134</v>
      </c>
      <c r="F268" s="2">
        <f t="shared" ref="F268:F331" si="90">($D$3*COS(C268)*$H$4)/($D$4*COS(E268))</f>
        <v>0.44916662431770538</v>
      </c>
      <c r="G268" s="2">
        <f t="shared" ref="G268:G331" si="91">(-$D$3*$H$4*SIN(C268))+($D$4*$F$11*SIN($E$11))</f>
        <v>306.04963734904231</v>
      </c>
      <c r="H268" s="2">
        <f t="shared" ref="H268:H331" si="92" xml:space="preserve"> $D$3*$H$4*(-SIN(C268))</f>
        <v>306.04963734904237</v>
      </c>
      <c r="I268" s="2">
        <f t="shared" ref="I268:I331" si="93">$D$3*$H$4*(COS(C268))</f>
        <v>-70.657126169408087</v>
      </c>
      <c r="J268" s="2">
        <f t="shared" ref="J268:J331" si="94">SQRT(H268^2+I268^2)</f>
        <v>314.10000000000002</v>
      </c>
      <c r="K268" s="2">
        <f t="shared" ref="K268:K331" si="95">$D$4*F268*(-SIN(E268))</f>
        <v>13.129635385074231</v>
      </c>
      <c r="L268" s="2">
        <f t="shared" ref="L268:L331" si="96">$D$4*F268*(COS(E268))</f>
        <v>-70.657126169408087</v>
      </c>
      <c r="M268" s="2">
        <f t="shared" ref="M268:M331" si="97">SQRT(K268^2+L268^2)</f>
        <v>71.866659890832878</v>
      </c>
      <c r="N268" s="2">
        <f t="shared" ref="N268:N331" si="98">(($D$3*$H$5*COS(C268))-($D$3*SIN(C268)*$H$4^2)+($D$4*SIN(E268)*$F$11^2))/($D$4*COS(E268))</f>
        <v>-19.653823320047078</v>
      </c>
      <c r="O268" s="2">
        <f t="shared" ref="O268:O331" si="99">-($D$3*SIN(C268))-($D$3*COS(C268)*$H$4^2)+($D$4*$N$11*SIN(E268))+($D$4*COS(E268)*F268^2)</f>
        <v>737.27439009175657</v>
      </c>
      <c r="P268" s="2">
        <f t="shared" ref="P268:P331" si="100">(-$D$3*$H$5*SIN(C268))-($D$3*COS(C268)*$H$4^2)</f>
        <v>739.78011099370269</v>
      </c>
      <c r="Q268" s="2">
        <f t="shared" ref="Q268:Q331" si="101">($D$3*$H$5*COS(C268))-($D$3*SIN(C268)*$H$4^2)</f>
        <v>3204.3397030444739</v>
      </c>
      <c r="R268" s="2">
        <f t="shared" ref="R268:R331" si="102">SQRT(P268^2+Q268^2)</f>
        <v>3288.6270000000004</v>
      </c>
      <c r="S268" s="2">
        <f t="shared" ref="S268:S331" si="103">(-$D$4*N268*SIN(E268))-($D$4*COS(E268)*F268^2)</f>
        <v>-542.76609020345154</v>
      </c>
      <c r="T268" s="2">
        <f t="shared" ref="T268:T331" si="104">($D$4*N268*COS(E268))-($D$4*SIN(E268)*F268^2)</f>
        <v>3097.5845293637535</v>
      </c>
      <c r="U268" s="2">
        <f t="shared" ref="U268:U331" si="105">SQRT(S268^2+T268^2)</f>
        <v>3144.7774078984366</v>
      </c>
      <c r="V268" s="2">
        <f t="shared" ref="V268:V331" si="106">O268</f>
        <v>737.27439009175657</v>
      </c>
    </row>
    <row r="269" spans="2:22">
      <c r="B269" s="6">
        <f t="shared" ref="B269:B332" si="107">B268+1</f>
        <v>258</v>
      </c>
      <c r="C269" s="2">
        <f t="shared" si="87"/>
        <v>4.5029494701453698</v>
      </c>
      <c r="D269" s="2">
        <f t="shared" si="88"/>
        <v>151.04870887408779</v>
      </c>
      <c r="E269" s="2">
        <f t="shared" si="89"/>
        <v>3.3260393824452921</v>
      </c>
      <c r="F269" s="2">
        <f t="shared" si="90"/>
        <v>0.41519930153066842</v>
      </c>
      <c r="G269" s="2">
        <f t="shared" si="91"/>
        <v>307.23616139048829</v>
      </c>
      <c r="H269" s="2">
        <f t="shared" si="92"/>
        <v>307.23616139048835</v>
      </c>
      <c r="I269" s="2">
        <f t="shared" si="93"/>
        <v>-65.305062085858353</v>
      </c>
      <c r="J269" s="2">
        <f t="shared" si="94"/>
        <v>314.10000000000002</v>
      </c>
      <c r="K269" s="2">
        <f t="shared" si="95"/>
        <v>12.183786018557239</v>
      </c>
      <c r="L269" s="2">
        <f t="shared" si="96"/>
        <v>-65.305062085858353</v>
      </c>
      <c r="M269" s="2">
        <f t="shared" si="97"/>
        <v>66.431888244906943</v>
      </c>
      <c r="N269" s="2">
        <f t="shared" si="98"/>
        <v>-19.73266611916771</v>
      </c>
      <c r="O269" s="2">
        <f t="shared" si="99"/>
        <v>685.97381189648593</v>
      </c>
      <c r="P269" s="2">
        <f t="shared" si="100"/>
        <v>683.74400003893709</v>
      </c>
      <c r="Q269" s="2">
        <f t="shared" si="101"/>
        <v>3216.7626097584134</v>
      </c>
      <c r="R269" s="2">
        <f t="shared" si="102"/>
        <v>3288.6270000000009</v>
      </c>
      <c r="S269" s="2">
        <f t="shared" si="103"/>
        <v>-551.92918445188832</v>
      </c>
      <c r="T269" s="2">
        <f t="shared" si="104"/>
        <v>3108.7319987039978</v>
      </c>
      <c r="U269" s="2">
        <f t="shared" si="105"/>
        <v>3157.3470611283583</v>
      </c>
      <c r="V269" s="2">
        <f t="shared" si="106"/>
        <v>685.97381189648593</v>
      </c>
    </row>
    <row r="270" spans="2:22">
      <c r="B270" s="6">
        <f t="shared" si="107"/>
        <v>259</v>
      </c>
      <c r="C270" s="2">
        <f t="shared" si="87"/>
        <v>4.5204027626653129</v>
      </c>
      <c r="D270" s="2">
        <f t="shared" si="88"/>
        <v>151.54227860163945</v>
      </c>
      <c r="E270" s="2">
        <f t="shared" si="89"/>
        <v>3.326703102757306</v>
      </c>
      <c r="F270" s="2">
        <f t="shared" si="90"/>
        <v>0.38109252115937309</v>
      </c>
      <c r="G270" s="2">
        <f t="shared" si="91"/>
        <v>308.32909832091116</v>
      </c>
      <c r="H270" s="2">
        <f t="shared" si="92"/>
        <v>308.32909832091121</v>
      </c>
      <c r="I270" s="2">
        <f t="shared" si="93"/>
        <v>-59.933105447772938</v>
      </c>
      <c r="J270" s="2">
        <f t="shared" si="94"/>
        <v>314.10000000000002</v>
      </c>
      <c r="K270" s="2">
        <f t="shared" si="95"/>
        <v>11.222723345359345</v>
      </c>
      <c r="L270" s="2">
        <f t="shared" si="96"/>
        <v>-59.933105447772945</v>
      </c>
      <c r="M270" s="2">
        <f t="shared" si="97"/>
        <v>60.974803385499698</v>
      </c>
      <c r="N270" s="2">
        <f t="shared" si="98"/>
        <v>-19.805318325149273</v>
      </c>
      <c r="O270" s="2">
        <f t="shared" si="99"/>
        <v>634.10837128561047</v>
      </c>
      <c r="P270" s="2">
        <f t="shared" si="100"/>
        <v>627.49961403818281</v>
      </c>
      <c r="Q270" s="2">
        <f t="shared" si="101"/>
        <v>3228.2056594199412</v>
      </c>
      <c r="R270" s="2">
        <f t="shared" si="102"/>
        <v>3288.6270000000009</v>
      </c>
      <c r="S270" s="2">
        <f t="shared" si="103"/>
        <v>-560.40310708801849</v>
      </c>
      <c r="T270" s="2">
        <f t="shared" si="104"/>
        <v>3118.9909501399165</v>
      </c>
      <c r="U270" s="2">
        <f t="shared" si="105"/>
        <v>3168.9361289695639</v>
      </c>
      <c r="V270" s="2">
        <f t="shared" si="106"/>
        <v>634.10837128561047</v>
      </c>
    </row>
    <row r="271" spans="2:22">
      <c r="B271" s="6">
        <f t="shared" si="107"/>
        <v>260</v>
      </c>
      <c r="C271" s="2">
        <f t="shared" si="87"/>
        <v>4.5378560551852569</v>
      </c>
      <c r="D271" s="2">
        <f t="shared" si="88"/>
        <v>152.03920592222494</v>
      </c>
      <c r="E271" s="2">
        <f t="shared" si="89"/>
        <v>3.3273098593407422</v>
      </c>
      <c r="F271" s="2">
        <f t="shared" si="90"/>
        <v>0.34685761798804832</v>
      </c>
      <c r="G271" s="2">
        <f t="shared" si="91"/>
        <v>309.32811522113451</v>
      </c>
      <c r="H271" s="2">
        <f t="shared" si="92"/>
        <v>309.32811522113457</v>
      </c>
      <c r="I271" s="2">
        <f t="shared" si="93"/>
        <v>-54.542892605182821</v>
      </c>
      <c r="J271" s="2">
        <f t="shared" si="94"/>
        <v>314.10000000000002</v>
      </c>
      <c r="K271" s="2">
        <f t="shared" si="95"/>
        <v>10.247642141579304</v>
      </c>
      <c r="L271" s="2">
        <f t="shared" si="96"/>
        <v>-54.542892605182807</v>
      </c>
      <c r="M271" s="2">
        <f t="shared" si="97"/>
        <v>55.497218878087729</v>
      </c>
      <c r="N271" s="2">
        <f t="shared" si="98"/>
        <v>-19.871750963807582</v>
      </c>
      <c r="O271" s="2">
        <f t="shared" si="99"/>
        <v>581.68970035941879</v>
      </c>
      <c r="P271" s="2">
        <f t="shared" si="100"/>
        <v>571.06408557626412</v>
      </c>
      <c r="Q271" s="2">
        <f t="shared" si="101"/>
        <v>3238.6653663652792</v>
      </c>
      <c r="R271" s="2">
        <f t="shared" si="102"/>
        <v>3288.6270000000004</v>
      </c>
      <c r="S271" s="2">
        <f t="shared" si="103"/>
        <v>-568.17701464535423</v>
      </c>
      <c r="T271" s="2">
        <f t="shared" si="104"/>
        <v>3128.360509822222</v>
      </c>
      <c r="U271" s="2">
        <f t="shared" si="105"/>
        <v>3179.5384255244439</v>
      </c>
      <c r="V271" s="2">
        <f t="shared" si="106"/>
        <v>581.68970035941879</v>
      </c>
    </row>
    <row r="272" spans="2:22">
      <c r="B272" s="6">
        <f t="shared" si="107"/>
        <v>261</v>
      </c>
      <c r="C272" s="2">
        <f t="shared" si="87"/>
        <v>4.5553093477052</v>
      </c>
      <c r="D272" s="2">
        <f t="shared" si="88"/>
        <v>152.5393563749189</v>
      </c>
      <c r="E272" s="2">
        <f t="shared" si="89"/>
        <v>3.327859448116453</v>
      </c>
      <c r="F272" s="2">
        <f t="shared" si="90"/>
        <v>0.31250600062251987</v>
      </c>
      <c r="G272" s="2">
        <f t="shared" si="91"/>
        <v>310.23290778093269</v>
      </c>
      <c r="H272" s="2">
        <f t="shared" si="92"/>
        <v>310.23290778093275</v>
      </c>
      <c r="I272" s="2">
        <f t="shared" si="93"/>
        <v>-49.136065469136575</v>
      </c>
      <c r="J272" s="2">
        <f t="shared" si="94"/>
        <v>314.10000000000002</v>
      </c>
      <c r="K272" s="2">
        <f t="shared" si="95"/>
        <v>9.2597559954263762</v>
      </c>
      <c r="L272" s="2">
        <f t="shared" si="96"/>
        <v>-49.136065469136561</v>
      </c>
      <c r="M272" s="2">
        <f t="shared" si="97"/>
        <v>50.000960099603176</v>
      </c>
      <c r="N272" s="2">
        <f t="shared" si="98"/>
        <v>-19.931937479689466</v>
      </c>
      <c r="O272" s="2">
        <f t="shared" si="99"/>
        <v>528.72994037362798</v>
      </c>
      <c r="P272" s="2">
        <f t="shared" si="100"/>
        <v>514.45460546185996</v>
      </c>
      <c r="Q272" s="2">
        <f t="shared" si="101"/>
        <v>3248.1385444663661</v>
      </c>
      <c r="R272" s="2">
        <f t="shared" si="102"/>
        <v>3288.627</v>
      </c>
      <c r="S272" s="2">
        <f t="shared" si="103"/>
        <v>-575.24095231872855</v>
      </c>
      <c r="T272" s="2">
        <f t="shared" si="104"/>
        <v>3136.8399030753417</v>
      </c>
      <c r="U272" s="2">
        <f t="shared" si="105"/>
        <v>3189.1482766955623</v>
      </c>
      <c r="V272" s="2">
        <f t="shared" si="106"/>
        <v>528.72994037362798</v>
      </c>
    </row>
    <row r="273" spans="2:22">
      <c r="B273" s="6">
        <f t="shared" si="107"/>
        <v>262</v>
      </c>
      <c r="C273" s="2">
        <f t="shared" si="87"/>
        <v>4.572762640225144</v>
      </c>
      <c r="D273" s="2">
        <f t="shared" si="88"/>
        <v>153.04259297783204</v>
      </c>
      <c r="E273" s="2">
        <f t="shared" si="89"/>
        <v>3.3283516840804008</v>
      </c>
      <c r="F273" s="2">
        <f t="shared" si="90"/>
        <v>0.27804914521383622</v>
      </c>
      <c r="G273" s="2">
        <f t="shared" si="91"/>
        <v>311.04320039172723</v>
      </c>
      <c r="H273" s="2">
        <f t="shared" si="92"/>
        <v>311.04320039172728</v>
      </c>
      <c r="I273" s="2">
        <f t="shared" si="93"/>
        <v>-43.714271011556399</v>
      </c>
      <c r="J273" s="2">
        <f t="shared" si="94"/>
        <v>314.10000000000002</v>
      </c>
      <c r="K273" s="2">
        <f t="shared" si="95"/>
        <v>8.2602957013844982</v>
      </c>
      <c r="L273" s="2">
        <f t="shared" si="96"/>
        <v>-43.714271011556406</v>
      </c>
      <c r="M273" s="2">
        <f t="shared" si="97"/>
        <v>44.487863234213798</v>
      </c>
      <c r="N273" s="2">
        <f t="shared" si="98"/>
        <v>-19.985853763069844</v>
      </c>
      <c r="O273" s="2">
        <f t="shared" si="99"/>
        <v>475.2417438648335</v>
      </c>
      <c r="P273" s="2">
        <f t="shared" si="100"/>
        <v>457.68841749099562</v>
      </c>
      <c r="Q273" s="2">
        <f t="shared" si="101"/>
        <v>3256.622308101385</v>
      </c>
      <c r="R273" s="2">
        <f t="shared" si="102"/>
        <v>3288.6270000000009</v>
      </c>
      <c r="S273" s="2">
        <f t="shared" si="103"/>
        <v>-581.58586855478904</v>
      </c>
      <c r="T273" s="2">
        <f t="shared" si="104"/>
        <v>3144.4284482411786</v>
      </c>
      <c r="U273" s="2">
        <f t="shared" si="105"/>
        <v>3197.7605270893964</v>
      </c>
      <c r="V273" s="2">
        <f t="shared" si="106"/>
        <v>475.2417438648335</v>
      </c>
    </row>
    <row r="274" spans="2:22">
      <c r="B274" s="6">
        <f t="shared" si="107"/>
        <v>263</v>
      </c>
      <c r="C274" s="2">
        <f t="shared" si="87"/>
        <v>4.5902159327450871</v>
      </c>
      <c r="D274" s="2">
        <f t="shared" si="88"/>
        <v>153.54877624870346</v>
      </c>
      <c r="E274" s="2">
        <f t="shared" si="89"/>
        <v>3.3287864014109365</v>
      </c>
      <c r="F274" s="2">
        <f t="shared" si="90"/>
        <v>0.24349858906027438</v>
      </c>
      <c r="G274" s="2">
        <f t="shared" si="91"/>
        <v>311.75874623053926</v>
      </c>
      <c r="H274" s="2">
        <f t="shared" si="92"/>
        <v>311.75874623053932</v>
      </c>
      <c r="I274" s="2">
        <f t="shared" si="93"/>
        <v>-38.279160763556732</v>
      </c>
      <c r="J274" s="2">
        <f t="shared" si="94"/>
        <v>314.10000000000002</v>
      </c>
      <c r="K274" s="2">
        <f t="shared" si="95"/>
        <v>7.2505076250560094</v>
      </c>
      <c r="L274" s="2">
        <f t="shared" si="96"/>
        <v>-38.279160763556725</v>
      </c>
      <c r="M274" s="2">
        <f t="shared" si="97"/>
        <v>38.9597742496439</v>
      </c>
      <c r="N274" s="2">
        <f t="shared" si="98"/>
        <v>-20.033478174605847</v>
      </c>
      <c r="O274" s="2">
        <f t="shared" si="99"/>
        <v>421.23827610734116</v>
      </c>
      <c r="P274" s="2">
        <f t="shared" si="100"/>
        <v>400.78281319443897</v>
      </c>
      <c r="Q274" s="2">
        <f t="shared" si="101"/>
        <v>3264.1140730337465</v>
      </c>
      <c r="R274" s="2">
        <f t="shared" si="102"/>
        <v>3288.6270000000004</v>
      </c>
      <c r="S274" s="2">
        <f t="shared" si="103"/>
        <v>-587.20362834952584</v>
      </c>
      <c r="T274" s="2">
        <f t="shared" si="104"/>
        <v>3151.1255510303258</v>
      </c>
      <c r="U274" s="2">
        <f t="shared" si="105"/>
        <v>3205.3705463648075</v>
      </c>
      <c r="V274" s="2">
        <f t="shared" si="106"/>
        <v>421.23827610734116</v>
      </c>
    </row>
    <row r="275" spans="2:22">
      <c r="B275" s="6">
        <f t="shared" si="107"/>
        <v>264</v>
      </c>
      <c r="C275" s="2">
        <f t="shared" si="87"/>
        <v>4.6076692252650302</v>
      </c>
      <c r="D275" s="2">
        <f t="shared" si="88"/>
        <v>154.05776422837459</v>
      </c>
      <c r="E275" s="2">
        <f t="shared" si="89"/>
        <v>3.3291634535653221</v>
      </c>
      <c r="F275" s="2">
        <f t="shared" si="90"/>
        <v>0.20886592409857499</v>
      </c>
      <c r="G275" s="2">
        <f t="shared" si="91"/>
        <v>312.37932733517465</v>
      </c>
      <c r="H275" s="2">
        <f t="shared" si="92"/>
        <v>312.37932733517471</v>
      </c>
      <c r="I275" s="2">
        <f t="shared" si="93"/>
        <v>-32.832390312369924</v>
      </c>
      <c r="J275" s="2">
        <f t="shared" si="94"/>
        <v>314.10000000000002</v>
      </c>
      <c r="K275" s="2">
        <f t="shared" si="95"/>
        <v>6.2316520413708147</v>
      </c>
      <c r="L275" s="2">
        <f t="shared" si="96"/>
        <v>-32.832390312369924</v>
      </c>
      <c r="M275" s="2">
        <f t="shared" si="97"/>
        <v>33.418547855771997</v>
      </c>
      <c r="N275" s="2">
        <f t="shared" si="98"/>
        <v>-20.074791567581038</v>
      </c>
      <c r="O275" s="2">
        <f t="shared" si="99"/>
        <v>366.73321588860313</v>
      </c>
      <c r="P275" s="2">
        <f t="shared" si="100"/>
        <v>343.75512657051314</v>
      </c>
      <c r="Q275" s="2">
        <f t="shared" si="101"/>
        <v>3270.6115571992796</v>
      </c>
      <c r="R275" s="2">
        <f t="shared" si="102"/>
        <v>3288.6270000000009</v>
      </c>
      <c r="S275" s="2">
        <f t="shared" si="103"/>
        <v>-592.08702522445287</v>
      </c>
      <c r="T275" s="2">
        <f t="shared" si="104"/>
        <v>3156.9306994037743</v>
      </c>
      <c r="U275" s="2">
        <f t="shared" si="105"/>
        <v>3211.9742349958456</v>
      </c>
      <c r="V275" s="2">
        <f t="shared" si="106"/>
        <v>366.73321588860313</v>
      </c>
    </row>
    <row r="276" spans="2:22">
      <c r="B276" s="6">
        <f t="shared" si="107"/>
        <v>265</v>
      </c>
      <c r="C276" s="2">
        <f t="shared" si="87"/>
        <v>4.6251225177849733</v>
      </c>
      <c r="D276" s="2">
        <f t="shared" si="88"/>
        <v>154.56941250717134</v>
      </c>
      <c r="E276" s="2">
        <f t="shared" si="89"/>
        <v>3.3294827133653171</v>
      </c>
      <c r="F276" s="2">
        <f t="shared" si="90"/>
        <v>0.17416279029574225</v>
      </c>
      <c r="G276" s="2">
        <f t="shared" si="91"/>
        <v>312.90475467061725</v>
      </c>
      <c r="H276" s="2">
        <f t="shared" si="92"/>
        <v>312.90475467061731</v>
      </c>
      <c r="I276" s="2">
        <f t="shared" si="93"/>
        <v>-27.375618797039458</v>
      </c>
      <c r="J276" s="2">
        <f t="shared" si="94"/>
        <v>314.10000000000002</v>
      </c>
      <c r="K276" s="2">
        <f t="shared" si="95"/>
        <v>5.2050014489244871</v>
      </c>
      <c r="L276" s="2">
        <f t="shared" si="96"/>
        <v>-27.375618797039461</v>
      </c>
      <c r="M276" s="2">
        <f t="shared" si="97"/>
        <v>27.866046447318755</v>
      </c>
      <c r="N276" s="2">
        <f t="shared" si="98"/>
        <v>-20.109777307679064</v>
      </c>
      <c r="O276" s="2">
        <f t="shared" si="99"/>
        <v>311.74075559199065</v>
      </c>
      <c r="P276" s="2">
        <f t="shared" si="100"/>
        <v>286.62272880500319</v>
      </c>
      <c r="Q276" s="2">
        <f t="shared" si="101"/>
        <v>3276.1127814013635</v>
      </c>
      <c r="R276" s="2">
        <f t="shared" si="102"/>
        <v>3288.6270000000004</v>
      </c>
      <c r="S276" s="2">
        <f t="shared" si="103"/>
        <v>-596.22979185570227</v>
      </c>
      <c r="T276" s="2">
        <f t="shared" si="104"/>
        <v>3161.8434590060601</v>
      </c>
      <c r="U276" s="2">
        <f t="shared" si="105"/>
        <v>3217.568029421554</v>
      </c>
      <c r="V276" s="2">
        <f t="shared" si="106"/>
        <v>311.74075559199065</v>
      </c>
    </row>
    <row r="277" spans="2:22">
      <c r="B277" s="6">
        <f t="shared" si="107"/>
        <v>266</v>
      </c>
      <c r="C277" s="2">
        <f t="shared" si="87"/>
        <v>4.6425758103049164</v>
      </c>
      <c r="D277" s="2">
        <f t="shared" si="88"/>
        <v>155.08357425421761</v>
      </c>
      <c r="E277" s="2">
        <f t="shared" si="89"/>
        <v>3.329744073071673</v>
      </c>
      <c r="F277" s="2">
        <f t="shared" si="90"/>
        <v>0.1394008689530252</v>
      </c>
      <c r="G277" s="2">
        <f t="shared" si="91"/>
        <v>313.33486818661072</v>
      </c>
      <c r="H277" s="2">
        <f t="shared" si="92"/>
        <v>313.33486818661078</v>
      </c>
      <c r="I277" s="2">
        <f t="shared" si="93"/>
        <v>-21.910508403029848</v>
      </c>
      <c r="J277" s="2">
        <f t="shared" si="94"/>
        <v>314.10000000000002</v>
      </c>
      <c r="K277" s="2">
        <f t="shared" si="95"/>
        <v>4.1718388632755588</v>
      </c>
      <c r="L277" s="2">
        <f t="shared" si="96"/>
        <v>-21.910508403029844</v>
      </c>
      <c r="M277" s="2">
        <f t="shared" si="97"/>
        <v>22.304139032484031</v>
      </c>
      <c r="N277" s="2">
        <f t="shared" si="98"/>
        <v>-20.138421290232575</v>
      </c>
      <c r="O277" s="2">
        <f t="shared" si="99"/>
        <v>256.27560057693228</v>
      </c>
      <c r="P277" s="2">
        <f t="shared" si="100"/>
        <v>229.40302297972249</v>
      </c>
      <c r="Q277" s="2">
        <f t="shared" si="101"/>
        <v>3280.6160699138154</v>
      </c>
      <c r="R277" s="2">
        <f t="shared" si="102"/>
        <v>3288.6270000000004</v>
      </c>
      <c r="S277" s="2">
        <f t="shared" si="103"/>
        <v>-599.62660933310667</v>
      </c>
      <c r="T277" s="2">
        <f t="shared" si="104"/>
        <v>3165.8634691685811</v>
      </c>
      <c r="U277" s="2">
        <f t="shared" si="105"/>
        <v>3222.1489065585474</v>
      </c>
      <c r="V277" s="2">
        <f t="shared" si="106"/>
        <v>256.27560057693228</v>
      </c>
    </row>
    <row r="278" spans="2:22">
      <c r="B278" s="6">
        <f t="shared" si="107"/>
        <v>267</v>
      </c>
      <c r="C278" s="2">
        <f t="shared" si="87"/>
        <v>4.6600291028248595</v>
      </c>
      <c r="D278" s="2">
        <f t="shared" si="88"/>
        <v>155.60010024969796</v>
      </c>
      <c r="E278" s="2">
        <f t="shared" si="89"/>
        <v>3.329947444447404</v>
      </c>
      <c r="F278" s="2">
        <f t="shared" si="90"/>
        <v>0.10459187593404429</v>
      </c>
      <c r="G278" s="2">
        <f t="shared" si="91"/>
        <v>313.66953686641159</v>
      </c>
      <c r="H278" s="2">
        <f t="shared" si="92"/>
        <v>313.66953686641165</v>
      </c>
      <c r="I278" s="2">
        <f t="shared" si="93"/>
        <v>-16.438723855908808</v>
      </c>
      <c r="J278" s="2">
        <f t="shared" si="94"/>
        <v>314.10000000000002</v>
      </c>
      <c r="K278" s="2">
        <f t="shared" si="95"/>
        <v>3.1334560920936774</v>
      </c>
      <c r="L278" s="2">
        <f t="shared" si="96"/>
        <v>-16.438723855908808</v>
      </c>
      <c r="M278" s="2">
        <f t="shared" si="97"/>
        <v>16.734700149447086</v>
      </c>
      <c r="N278" s="2">
        <f t="shared" si="98"/>
        <v>-20.16071195489997</v>
      </c>
      <c r="O278" s="2">
        <f t="shared" si="99"/>
        <v>200.35296784795122</v>
      </c>
      <c r="P278" s="2">
        <f t="shared" si="100"/>
        <v>172.11343877136525</v>
      </c>
      <c r="Q278" s="2">
        <f t="shared" si="101"/>
        <v>3284.1200509913306</v>
      </c>
      <c r="R278" s="2">
        <f t="shared" si="102"/>
        <v>3288.6270000000004</v>
      </c>
      <c r="S278" s="2">
        <f t="shared" si="103"/>
        <v>-602.27311502922964</v>
      </c>
      <c r="T278" s="2">
        <f t="shared" si="104"/>
        <v>3168.9904394994951</v>
      </c>
      <c r="U278" s="2">
        <f t="shared" si="105"/>
        <v>3225.71438765527</v>
      </c>
      <c r="V278" s="2">
        <f t="shared" si="106"/>
        <v>200.35296784795122</v>
      </c>
    </row>
    <row r="279" spans="2:22">
      <c r="B279" s="6">
        <f t="shared" si="107"/>
        <v>268</v>
      </c>
      <c r="C279" s="2">
        <f t="shared" si="87"/>
        <v>4.6774823953448026</v>
      </c>
      <c r="D279" s="2">
        <f t="shared" si="88"/>
        <v>156.11883892008234</v>
      </c>
      <c r="E279" s="2">
        <f t="shared" si="89"/>
        <v>3.3300927588097111</v>
      </c>
      <c r="F279" s="2">
        <f t="shared" si="90"/>
        <v>6.974755482928402E-2</v>
      </c>
      <c r="G279" s="2">
        <f t="shared" si="91"/>
        <v>313.9086587666979</v>
      </c>
      <c r="H279" s="2">
        <f t="shared" si="92"/>
        <v>313.90865876669795</v>
      </c>
      <c r="I279" s="2">
        <f t="shared" si="93"/>
        <v>-10.96193191425577</v>
      </c>
      <c r="J279" s="2">
        <f t="shared" si="94"/>
        <v>314.10000000000002</v>
      </c>
      <c r="K279" s="2">
        <f t="shared" si="95"/>
        <v>2.0911519951019342</v>
      </c>
      <c r="L279" s="2">
        <f t="shared" si="96"/>
        <v>-10.961931914255768</v>
      </c>
      <c r="M279" s="2">
        <f t="shared" si="97"/>
        <v>11.159608772685443</v>
      </c>
      <c r="N279" s="2">
        <f t="shared" si="98"/>
        <v>-20.176640297729506</v>
      </c>
      <c r="O279" s="2">
        <f t="shared" si="99"/>
        <v>143.98858400560633</v>
      </c>
      <c r="P279" s="2">
        <f t="shared" si="100"/>
        <v>114.77142714225791</v>
      </c>
      <c r="Q279" s="2">
        <f t="shared" si="101"/>
        <v>3286.6236572873281</v>
      </c>
      <c r="R279" s="2">
        <f t="shared" si="102"/>
        <v>3288.6270000000004</v>
      </c>
      <c r="S279" s="2">
        <f t="shared" si="103"/>
        <v>-604.1659090612161</v>
      </c>
      <c r="T279" s="2">
        <f t="shared" si="104"/>
        <v>3171.2241470742547</v>
      </c>
      <c r="U279" s="2">
        <f t="shared" si="105"/>
        <v>3228.2625414700397</v>
      </c>
      <c r="V279" s="2">
        <f t="shared" si="106"/>
        <v>143.98858400560633</v>
      </c>
    </row>
    <row r="280" spans="2:22">
      <c r="B280" s="6">
        <f t="shared" si="107"/>
        <v>269</v>
      </c>
      <c r="C280" s="2">
        <f t="shared" si="87"/>
        <v>4.6949356878647466</v>
      </c>
      <c r="D280" s="2">
        <f t="shared" si="88"/>
        <v>156.63963637632185</v>
      </c>
      <c r="E280" s="2">
        <f t="shared" si="89"/>
        <v>3.3301799670704688</v>
      </c>
      <c r="F280" s="2">
        <f t="shared" si="90"/>
        <v>3.487967006940234E-2</v>
      </c>
      <c r="G280" s="2">
        <f t="shared" si="91"/>
        <v>314.05216104862245</v>
      </c>
      <c r="H280" s="2">
        <f t="shared" si="92"/>
        <v>314.05216104862251</v>
      </c>
      <c r="I280" s="2">
        <f t="shared" si="93"/>
        <v>-5.481800861950747</v>
      </c>
      <c r="J280" s="2">
        <f t="shared" si="94"/>
        <v>314.10000000000002</v>
      </c>
      <c r="K280" s="2">
        <f t="shared" si="95"/>
        <v>1.0462307318012192</v>
      </c>
      <c r="L280" s="2">
        <f t="shared" si="96"/>
        <v>-5.4818008619507452</v>
      </c>
      <c r="M280" s="2">
        <f t="shared" si="97"/>
        <v>5.5807472111043737</v>
      </c>
      <c r="N280" s="2">
        <f t="shared" si="98"/>
        <v>-20.18619988057738</v>
      </c>
      <c r="O280" s="2">
        <f t="shared" si="99"/>
        <v>87.198682473865063</v>
      </c>
      <c r="P280" s="2">
        <f t="shared" si="100"/>
        <v>57.394455024624321</v>
      </c>
      <c r="Q280" s="2">
        <f t="shared" si="101"/>
        <v>3288.1261261790778</v>
      </c>
      <c r="R280" s="2">
        <f t="shared" si="102"/>
        <v>3288.6270000000004</v>
      </c>
      <c r="S280" s="2">
        <f t="shared" si="103"/>
        <v>-605.30255933139449</v>
      </c>
      <c r="T280" s="2">
        <f t="shared" si="104"/>
        <v>3172.5644342383362</v>
      </c>
      <c r="U280" s="2">
        <f t="shared" si="105"/>
        <v>3229.7919867581491</v>
      </c>
      <c r="V280" s="2">
        <f t="shared" si="106"/>
        <v>87.198682473865063</v>
      </c>
    </row>
    <row r="281" spans="2:22">
      <c r="B281" s="6">
        <f t="shared" si="107"/>
        <v>270</v>
      </c>
      <c r="C281" s="2">
        <f t="shared" si="87"/>
        <v>4.7123889803846897</v>
      </c>
      <c r="D281" s="2">
        <f t="shared" si="88"/>
        <v>157.16233645501711</v>
      </c>
      <c r="E281" s="2">
        <f t="shared" si="89"/>
        <v>3.3302090397651973</v>
      </c>
      <c r="F281" s="2">
        <f t="shared" si="90"/>
        <v>3.6728182308196359E-16</v>
      </c>
      <c r="G281" s="2">
        <f t="shared" si="91"/>
        <v>314.09999999999997</v>
      </c>
      <c r="H281" s="2">
        <f t="shared" si="92"/>
        <v>314.10000000000002</v>
      </c>
      <c r="I281" s="2">
        <f t="shared" si="93"/>
        <v>-5.7722869453019632E-14</v>
      </c>
      <c r="J281" s="2">
        <f t="shared" si="94"/>
        <v>314.10000000000002</v>
      </c>
      <c r="K281" s="2">
        <f t="shared" si="95"/>
        <v>1.1018454692458907E-14</v>
      </c>
      <c r="L281" s="2">
        <f t="shared" si="96"/>
        <v>-5.7722869453019632E-14</v>
      </c>
      <c r="M281" s="2">
        <f t="shared" si="97"/>
        <v>5.8765091693114174E-14</v>
      </c>
      <c r="N281" s="2">
        <f t="shared" si="98"/>
        <v>-20.189386837853657</v>
      </c>
      <c r="O281" s="2">
        <f t="shared" si="99"/>
        <v>30.000000000000618</v>
      </c>
      <c r="P281" s="2">
        <f t="shared" si="100"/>
        <v>6.0435844317311561E-13</v>
      </c>
      <c r="Q281" s="2">
        <f t="shared" si="101"/>
        <v>3288.6270000000004</v>
      </c>
      <c r="R281" s="2">
        <f t="shared" si="102"/>
        <v>3288.6270000000004</v>
      </c>
      <c r="S281" s="2">
        <f t="shared" si="103"/>
        <v>-605.68160513560974</v>
      </c>
      <c r="T281" s="2">
        <f t="shared" si="104"/>
        <v>3173.0112070312507</v>
      </c>
      <c r="U281" s="2">
        <f t="shared" si="105"/>
        <v>3230.3018940565858</v>
      </c>
      <c r="V281" s="2">
        <f t="shared" si="106"/>
        <v>30.000000000000618</v>
      </c>
    </row>
    <row r="282" spans="2:22">
      <c r="B282" s="6">
        <f t="shared" si="107"/>
        <v>271</v>
      </c>
      <c r="C282" s="2">
        <f t="shared" si="87"/>
        <v>4.7298422729046328</v>
      </c>
      <c r="D282" s="2">
        <f t="shared" si="88"/>
        <v>157.68678076255884</v>
      </c>
      <c r="E282" s="2">
        <f t="shared" si="89"/>
        <v>3.3301799670704688</v>
      </c>
      <c r="F282" s="2">
        <f t="shared" si="90"/>
        <v>-3.4879670069401611E-2</v>
      </c>
      <c r="G282" s="2">
        <f t="shared" si="91"/>
        <v>314.05216104862245</v>
      </c>
      <c r="H282" s="2">
        <f t="shared" si="92"/>
        <v>314.05216104862251</v>
      </c>
      <c r="I282" s="2">
        <f t="shared" si="93"/>
        <v>5.4818008619506315</v>
      </c>
      <c r="J282" s="2">
        <f t="shared" si="94"/>
        <v>314.10000000000002</v>
      </c>
      <c r="K282" s="2">
        <f t="shared" si="95"/>
        <v>-1.0462307318011974</v>
      </c>
      <c r="L282" s="2">
        <f t="shared" si="96"/>
        <v>5.4818008619506315</v>
      </c>
      <c r="M282" s="2">
        <f t="shared" si="97"/>
        <v>5.5807472111042582</v>
      </c>
      <c r="N282" s="2">
        <f t="shared" si="98"/>
        <v>-20.18619988057738</v>
      </c>
      <c r="O282" s="2">
        <f t="shared" si="99"/>
        <v>-27.590227575382368</v>
      </c>
      <c r="P282" s="2">
        <f t="shared" si="100"/>
        <v>-57.39445502462312</v>
      </c>
      <c r="Q282" s="2">
        <f t="shared" si="101"/>
        <v>3288.1261261790778</v>
      </c>
      <c r="R282" s="2">
        <f t="shared" si="102"/>
        <v>3288.6270000000004</v>
      </c>
      <c r="S282" s="2">
        <f t="shared" si="103"/>
        <v>-605.30255933139449</v>
      </c>
      <c r="T282" s="2">
        <f t="shared" si="104"/>
        <v>3172.5644342383362</v>
      </c>
      <c r="U282" s="2">
        <f t="shared" si="105"/>
        <v>3229.7919867581491</v>
      </c>
      <c r="V282" s="2">
        <f t="shared" si="106"/>
        <v>-27.590227575382368</v>
      </c>
    </row>
    <row r="283" spans="2:22">
      <c r="B283" s="6">
        <f t="shared" si="107"/>
        <v>272</v>
      </c>
      <c r="C283" s="2">
        <f t="shared" si="87"/>
        <v>4.7472955654245768</v>
      </c>
      <c r="D283" s="2">
        <f t="shared" si="88"/>
        <v>158.21280872223244</v>
      </c>
      <c r="E283" s="2">
        <f t="shared" si="89"/>
        <v>3.3300927588097111</v>
      </c>
      <c r="F283" s="2">
        <f t="shared" si="90"/>
        <v>-6.9747554829283298E-2</v>
      </c>
      <c r="G283" s="2">
        <f t="shared" si="91"/>
        <v>313.90865876669795</v>
      </c>
      <c r="H283" s="2">
        <f t="shared" si="92"/>
        <v>313.90865876669801</v>
      </c>
      <c r="I283" s="2">
        <f t="shared" si="93"/>
        <v>10.961931914255654</v>
      </c>
      <c r="J283" s="2">
        <f t="shared" si="94"/>
        <v>314.10000000000002</v>
      </c>
      <c r="K283" s="2">
        <f t="shared" si="95"/>
        <v>-2.0911519951019124</v>
      </c>
      <c r="L283" s="2">
        <f t="shared" si="96"/>
        <v>10.961931914255654</v>
      </c>
      <c r="M283" s="2">
        <f t="shared" si="97"/>
        <v>11.159608772685328</v>
      </c>
      <c r="N283" s="2">
        <f t="shared" si="98"/>
        <v>-20.176640297729509</v>
      </c>
      <c r="O283" s="2">
        <f t="shared" si="99"/>
        <v>-85.554270278908248</v>
      </c>
      <c r="P283" s="2">
        <f t="shared" si="100"/>
        <v>-114.77142714225671</v>
      </c>
      <c r="Q283" s="2">
        <f t="shared" si="101"/>
        <v>3286.6236572873286</v>
      </c>
      <c r="R283" s="2">
        <f t="shared" si="102"/>
        <v>3288.6270000000009</v>
      </c>
      <c r="S283" s="2">
        <f t="shared" si="103"/>
        <v>-604.1659090612161</v>
      </c>
      <c r="T283" s="2">
        <f t="shared" si="104"/>
        <v>3171.2241470742551</v>
      </c>
      <c r="U283" s="2">
        <f t="shared" si="105"/>
        <v>3228.2625414700401</v>
      </c>
      <c r="V283" s="2">
        <f t="shared" si="106"/>
        <v>-85.554270278908248</v>
      </c>
    </row>
    <row r="284" spans="2:22">
      <c r="B284" s="6">
        <f t="shared" si="107"/>
        <v>273</v>
      </c>
      <c r="C284" s="2">
        <f t="shared" si="87"/>
        <v>4.7647488579445199</v>
      </c>
      <c r="D284" s="2">
        <f t="shared" si="88"/>
        <v>158.74025762427459</v>
      </c>
      <c r="E284" s="2">
        <f t="shared" si="89"/>
        <v>3.329947444447404</v>
      </c>
      <c r="F284" s="2">
        <f t="shared" si="90"/>
        <v>-0.10459187593404355</v>
      </c>
      <c r="G284" s="2">
        <f t="shared" si="91"/>
        <v>313.66953686641159</v>
      </c>
      <c r="H284" s="2">
        <f t="shared" si="92"/>
        <v>313.66953686641165</v>
      </c>
      <c r="I284" s="2">
        <f t="shared" si="93"/>
        <v>16.438723855908695</v>
      </c>
      <c r="J284" s="2">
        <f t="shared" si="94"/>
        <v>314.10000000000002</v>
      </c>
      <c r="K284" s="2">
        <f t="shared" si="95"/>
        <v>-3.1334560920936552</v>
      </c>
      <c r="L284" s="2">
        <f t="shared" si="96"/>
        <v>16.438723855908695</v>
      </c>
      <c r="M284" s="2">
        <f t="shared" si="97"/>
        <v>16.734700149446972</v>
      </c>
      <c r="N284" s="2">
        <f t="shared" si="98"/>
        <v>-20.16071195489997</v>
      </c>
      <c r="O284" s="2">
        <f t="shared" si="99"/>
        <v>-143.87390969477806</v>
      </c>
      <c r="P284" s="2">
        <f t="shared" si="100"/>
        <v>-172.11343877136406</v>
      </c>
      <c r="Q284" s="2">
        <f t="shared" si="101"/>
        <v>3284.1200509913306</v>
      </c>
      <c r="R284" s="2">
        <f t="shared" si="102"/>
        <v>3288.6270000000004</v>
      </c>
      <c r="S284" s="2">
        <f t="shared" si="103"/>
        <v>-602.27311502922964</v>
      </c>
      <c r="T284" s="2">
        <f t="shared" si="104"/>
        <v>3168.9904394994951</v>
      </c>
      <c r="U284" s="2">
        <f t="shared" si="105"/>
        <v>3225.71438765527</v>
      </c>
      <c r="V284" s="2">
        <f t="shared" si="106"/>
        <v>-143.87390969477806</v>
      </c>
    </row>
    <row r="285" spans="2:22">
      <c r="B285" s="6">
        <f t="shared" si="107"/>
        <v>274</v>
      </c>
      <c r="C285" s="2">
        <f t="shared" si="87"/>
        <v>4.782202150464463</v>
      </c>
      <c r="D285" s="2">
        <f t="shared" si="88"/>
        <v>159.26896267886514</v>
      </c>
      <c r="E285" s="2">
        <f t="shared" si="89"/>
        <v>3.329744073071673</v>
      </c>
      <c r="F285" s="2">
        <f t="shared" si="90"/>
        <v>-0.1394008689530245</v>
      </c>
      <c r="G285" s="2">
        <f t="shared" si="91"/>
        <v>313.33486818661078</v>
      </c>
      <c r="H285" s="2">
        <f t="shared" si="92"/>
        <v>313.33486818661083</v>
      </c>
      <c r="I285" s="2">
        <f t="shared" si="93"/>
        <v>21.910508403029734</v>
      </c>
      <c r="J285" s="2">
        <f t="shared" si="94"/>
        <v>314.10000000000002</v>
      </c>
      <c r="K285" s="2">
        <f t="shared" si="95"/>
        <v>-4.1718388632755374</v>
      </c>
      <c r="L285" s="2">
        <f t="shared" si="96"/>
        <v>21.910508403029734</v>
      </c>
      <c r="M285" s="2">
        <f t="shared" si="97"/>
        <v>22.304139032483921</v>
      </c>
      <c r="N285" s="2">
        <f t="shared" si="98"/>
        <v>-20.138421290232579</v>
      </c>
      <c r="O285" s="2">
        <f t="shared" si="99"/>
        <v>-202.53044538251149</v>
      </c>
      <c r="P285" s="2">
        <f t="shared" si="100"/>
        <v>-229.40302297972133</v>
      </c>
      <c r="Q285" s="2">
        <f t="shared" si="101"/>
        <v>3280.6160699138159</v>
      </c>
      <c r="R285" s="2">
        <f t="shared" si="102"/>
        <v>3288.6270000000009</v>
      </c>
      <c r="S285" s="2">
        <f t="shared" si="103"/>
        <v>-599.6266093331069</v>
      </c>
      <c r="T285" s="2">
        <f t="shared" si="104"/>
        <v>3165.8634691685816</v>
      </c>
      <c r="U285" s="2">
        <f t="shared" si="105"/>
        <v>3222.1489065585479</v>
      </c>
      <c r="V285" s="2">
        <f t="shared" si="106"/>
        <v>-202.53044538251149</v>
      </c>
    </row>
    <row r="286" spans="2:22">
      <c r="B286" s="6">
        <f t="shared" si="107"/>
        <v>275</v>
      </c>
      <c r="C286" s="2">
        <f t="shared" si="87"/>
        <v>4.7996554429844061</v>
      </c>
      <c r="D286" s="2">
        <f t="shared" si="88"/>
        <v>159.79875707203081</v>
      </c>
      <c r="E286" s="2">
        <f t="shared" si="89"/>
        <v>3.3294827133653171</v>
      </c>
      <c r="F286" s="2">
        <f t="shared" si="90"/>
        <v>-0.1741627902957415</v>
      </c>
      <c r="G286" s="2">
        <f t="shared" si="91"/>
        <v>312.90475467061725</v>
      </c>
      <c r="H286" s="2">
        <f t="shared" si="92"/>
        <v>312.90475467061731</v>
      </c>
      <c r="I286" s="2">
        <f t="shared" si="93"/>
        <v>27.375618797039344</v>
      </c>
      <c r="J286" s="2">
        <f t="shared" si="94"/>
        <v>314.10000000000002</v>
      </c>
      <c r="K286" s="2">
        <f t="shared" si="95"/>
        <v>-5.205001448924464</v>
      </c>
      <c r="L286" s="2">
        <f t="shared" si="96"/>
        <v>27.375618797039344</v>
      </c>
      <c r="M286" s="2">
        <f t="shared" si="97"/>
        <v>27.866046447318638</v>
      </c>
      <c r="N286" s="2">
        <f t="shared" si="98"/>
        <v>-20.109777307679064</v>
      </c>
      <c r="O286" s="2">
        <f t="shared" si="99"/>
        <v>-261.50470201801448</v>
      </c>
      <c r="P286" s="2">
        <f t="shared" si="100"/>
        <v>-286.62272880500194</v>
      </c>
      <c r="Q286" s="2">
        <f t="shared" si="101"/>
        <v>3276.1127814013635</v>
      </c>
      <c r="R286" s="2">
        <f t="shared" si="102"/>
        <v>3288.6270000000004</v>
      </c>
      <c r="S286" s="2">
        <f t="shared" si="103"/>
        <v>-596.22979185570239</v>
      </c>
      <c r="T286" s="2">
        <f t="shared" si="104"/>
        <v>3161.8434590060601</v>
      </c>
      <c r="U286" s="2">
        <f t="shared" si="105"/>
        <v>3217.568029421554</v>
      </c>
      <c r="V286" s="2">
        <f t="shared" si="106"/>
        <v>-261.50470201801448</v>
      </c>
    </row>
    <row r="287" spans="2:22">
      <c r="B287" s="6">
        <f t="shared" si="107"/>
        <v>276</v>
      </c>
      <c r="C287" s="2">
        <f t="shared" si="87"/>
        <v>4.8171087355043491</v>
      </c>
      <c r="D287" s="2">
        <f t="shared" si="88"/>
        <v>160.32947202443378</v>
      </c>
      <c r="E287" s="2">
        <f t="shared" si="89"/>
        <v>3.3291634535653221</v>
      </c>
      <c r="F287" s="2">
        <f t="shared" si="90"/>
        <v>-0.20886592409857424</v>
      </c>
      <c r="G287" s="2">
        <f t="shared" si="91"/>
        <v>312.37932733517465</v>
      </c>
      <c r="H287" s="2">
        <f t="shared" si="92"/>
        <v>312.37932733517471</v>
      </c>
      <c r="I287" s="2">
        <f t="shared" si="93"/>
        <v>32.832390312369803</v>
      </c>
      <c r="J287" s="2">
        <f t="shared" si="94"/>
        <v>314.10000000000002</v>
      </c>
      <c r="K287" s="2">
        <f t="shared" si="95"/>
        <v>-6.2316520413707925</v>
      </c>
      <c r="L287" s="2">
        <f t="shared" si="96"/>
        <v>32.832390312369803</v>
      </c>
      <c r="M287" s="2">
        <f t="shared" si="97"/>
        <v>33.418547855771884</v>
      </c>
      <c r="N287" s="2">
        <f t="shared" si="98"/>
        <v>-20.074791567581038</v>
      </c>
      <c r="O287" s="2">
        <f t="shared" si="99"/>
        <v>-320.77703725242185</v>
      </c>
      <c r="P287" s="2">
        <f t="shared" si="100"/>
        <v>-343.75512657051189</v>
      </c>
      <c r="Q287" s="2">
        <f t="shared" si="101"/>
        <v>3270.6115571992796</v>
      </c>
      <c r="R287" s="2">
        <f t="shared" si="102"/>
        <v>3288.6270000000009</v>
      </c>
      <c r="S287" s="2">
        <f t="shared" si="103"/>
        <v>-592.08702522445287</v>
      </c>
      <c r="T287" s="2">
        <f t="shared" si="104"/>
        <v>3156.9306994037743</v>
      </c>
      <c r="U287" s="2">
        <f t="shared" si="105"/>
        <v>3211.9742349958456</v>
      </c>
      <c r="V287" s="2">
        <f t="shared" si="106"/>
        <v>-320.77703725242185</v>
      </c>
    </row>
    <row r="288" spans="2:22">
      <c r="B288" s="6">
        <f t="shared" si="107"/>
        <v>277</v>
      </c>
      <c r="C288" s="2">
        <f t="shared" si="87"/>
        <v>4.8345620280242931</v>
      </c>
      <c r="D288" s="2">
        <f t="shared" si="88"/>
        <v>160.8609368530123</v>
      </c>
      <c r="E288" s="2">
        <f t="shared" si="89"/>
        <v>3.3287864014109365</v>
      </c>
      <c r="F288" s="2">
        <f t="shared" si="90"/>
        <v>-0.24349858906027544</v>
      </c>
      <c r="G288" s="2">
        <f t="shared" si="91"/>
        <v>311.7587462305392</v>
      </c>
      <c r="H288" s="2">
        <f t="shared" si="92"/>
        <v>311.75874623053926</v>
      </c>
      <c r="I288" s="2">
        <f t="shared" si="93"/>
        <v>38.279160763556888</v>
      </c>
      <c r="J288" s="2">
        <f t="shared" si="94"/>
        <v>314.10000000000002</v>
      </c>
      <c r="K288" s="2">
        <f t="shared" si="95"/>
        <v>-7.2505076250560414</v>
      </c>
      <c r="L288" s="2">
        <f t="shared" si="96"/>
        <v>38.279160763556888</v>
      </c>
      <c r="M288" s="2">
        <f t="shared" si="97"/>
        <v>38.959774249644063</v>
      </c>
      <c r="N288" s="2">
        <f t="shared" si="98"/>
        <v>-20.033478174605843</v>
      </c>
      <c r="O288" s="2">
        <f t="shared" si="99"/>
        <v>-380.3273502815386</v>
      </c>
      <c r="P288" s="2">
        <f t="shared" si="100"/>
        <v>-400.78281319444068</v>
      </c>
      <c r="Q288" s="2">
        <f t="shared" si="101"/>
        <v>3264.1140730337461</v>
      </c>
      <c r="R288" s="2">
        <f t="shared" si="102"/>
        <v>3288.627</v>
      </c>
      <c r="S288" s="2">
        <f t="shared" si="103"/>
        <v>-587.20362834952573</v>
      </c>
      <c r="T288" s="2">
        <f t="shared" si="104"/>
        <v>3151.1255510303254</v>
      </c>
      <c r="U288" s="2">
        <f t="shared" si="105"/>
        <v>3205.3705463648066</v>
      </c>
      <c r="V288" s="2">
        <f t="shared" si="106"/>
        <v>-380.3273502815386</v>
      </c>
    </row>
    <row r="289" spans="2:22">
      <c r="B289" s="6">
        <f t="shared" si="107"/>
        <v>278</v>
      </c>
      <c r="C289" s="2">
        <f t="shared" si="87"/>
        <v>4.8520153205442362</v>
      </c>
      <c r="D289" s="2">
        <f t="shared" si="88"/>
        <v>161.39297903543596</v>
      </c>
      <c r="E289" s="2">
        <f t="shared" si="89"/>
        <v>3.3283516840804008</v>
      </c>
      <c r="F289" s="2">
        <f t="shared" si="90"/>
        <v>-0.27804914521383722</v>
      </c>
      <c r="G289" s="2">
        <f t="shared" si="91"/>
        <v>311.04320039172723</v>
      </c>
      <c r="H289" s="2">
        <f t="shared" si="92"/>
        <v>311.04320039172728</v>
      </c>
      <c r="I289" s="2">
        <f t="shared" si="93"/>
        <v>43.714271011556569</v>
      </c>
      <c r="J289" s="2">
        <f t="shared" si="94"/>
        <v>314.10000000000002</v>
      </c>
      <c r="K289" s="2">
        <f t="shared" si="95"/>
        <v>-8.2602957013845266</v>
      </c>
      <c r="L289" s="2">
        <f t="shared" si="96"/>
        <v>43.714271011556555</v>
      </c>
      <c r="M289" s="2">
        <f t="shared" si="97"/>
        <v>44.487863234213954</v>
      </c>
      <c r="N289" s="2">
        <f t="shared" si="98"/>
        <v>-19.985853763069844</v>
      </c>
      <c r="O289" s="2">
        <f t="shared" si="99"/>
        <v>-440.1350911171595</v>
      </c>
      <c r="P289" s="2">
        <f t="shared" si="100"/>
        <v>-457.68841749099727</v>
      </c>
      <c r="Q289" s="2">
        <f t="shared" si="101"/>
        <v>3256.622308101385</v>
      </c>
      <c r="R289" s="2">
        <f t="shared" si="102"/>
        <v>3288.6270000000009</v>
      </c>
      <c r="S289" s="2">
        <f t="shared" si="103"/>
        <v>-581.58586855478904</v>
      </c>
      <c r="T289" s="2">
        <f t="shared" si="104"/>
        <v>3144.4284482411786</v>
      </c>
      <c r="U289" s="2">
        <f t="shared" si="105"/>
        <v>3197.7605270893964</v>
      </c>
      <c r="V289" s="2">
        <f t="shared" si="106"/>
        <v>-440.1350911171595</v>
      </c>
    </row>
    <row r="290" spans="2:22">
      <c r="B290" s="6">
        <f t="shared" si="107"/>
        <v>279</v>
      </c>
      <c r="C290" s="2">
        <f t="shared" si="87"/>
        <v>4.8694686130641793</v>
      </c>
      <c r="D290" s="2">
        <f t="shared" si="88"/>
        <v>161.92542427733275</v>
      </c>
      <c r="E290" s="2">
        <f t="shared" si="89"/>
        <v>3.327859448116453</v>
      </c>
      <c r="F290" s="2">
        <f t="shared" si="90"/>
        <v>-0.31250600062251915</v>
      </c>
      <c r="G290" s="2">
        <f t="shared" si="91"/>
        <v>310.23290778093275</v>
      </c>
      <c r="H290" s="2">
        <f t="shared" si="92"/>
        <v>310.23290778093281</v>
      </c>
      <c r="I290" s="2">
        <f t="shared" si="93"/>
        <v>49.136065469136462</v>
      </c>
      <c r="J290" s="2">
        <f t="shared" si="94"/>
        <v>314.10000000000002</v>
      </c>
      <c r="K290" s="2">
        <f t="shared" si="95"/>
        <v>-9.2597559954263549</v>
      </c>
      <c r="L290" s="2">
        <f t="shared" si="96"/>
        <v>49.136065469136447</v>
      </c>
      <c r="M290" s="2">
        <f t="shared" si="97"/>
        <v>50.000960099603063</v>
      </c>
      <c r="N290" s="2">
        <f t="shared" si="98"/>
        <v>-19.931937479689466</v>
      </c>
      <c r="O290" s="2">
        <f t="shared" si="99"/>
        <v>-500.17927055009079</v>
      </c>
      <c r="P290" s="2">
        <f t="shared" si="100"/>
        <v>-514.45460546185882</v>
      </c>
      <c r="Q290" s="2">
        <f t="shared" si="101"/>
        <v>3248.1385444663665</v>
      </c>
      <c r="R290" s="2">
        <f t="shared" si="102"/>
        <v>3288.6270000000004</v>
      </c>
      <c r="S290" s="2">
        <f t="shared" si="103"/>
        <v>-575.24095231872855</v>
      </c>
      <c r="T290" s="2">
        <f t="shared" si="104"/>
        <v>3136.8399030753417</v>
      </c>
      <c r="U290" s="2">
        <f t="shared" si="105"/>
        <v>3189.1482766955623</v>
      </c>
      <c r="V290" s="2">
        <f t="shared" si="106"/>
        <v>-500.17927055009079</v>
      </c>
    </row>
    <row r="291" spans="2:22">
      <c r="B291" s="6">
        <f t="shared" si="107"/>
        <v>280</v>
      </c>
      <c r="C291" s="2">
        <f t="shared" si="87"/>
        <v>4.8869219055841224</v>
      </c>
      <c r="D291" s="2">
        <f t="shared" si="88"/>
        <v>162.45809658224073</v>
      </c>
      <c r="E291" s="2">
        <f t="shared" si="89"/>
        <v>3.3273098593407422</v>
      </c>
      <c r="F291" s="2">
        <f t="shared" si="90"/>
        <v>-0.34685761798804765</v>
      </c>
      <c r="G291" s="2">
        <f t="shared" si="91"/>
        <v>309.32811522113457</v>
      </c>
      <c r="H291" s="2">
        <f t="shared" si="92"/>
        <v>309.32811522113462</v>
      </c>
      <c r="I291" s="2">
        <f t="shared" si="93"/>
        <v>54.542892605182708</v>
      </c>
      <c r="J291" s="2">
        <f t="shared" si="94"/>
        <v>314.10000000000002</v>
      </c>
      <c r="K291" s="2">
        <f t="shared" si="95"/>
        <v>-10.247642141579284</v>
      </c>
      <c r="L291" s="2">
        <f t="shared" si="96"/>
        <v>54.542892605182701</v>
      </c>
      <c r="M291" s="2">
        <f t="shared" si="97"/>
        <v>55.497218878087622</v>
      </c>
      <c r="N291" s="2">
        <f t="shared" si="98"/>
        <v>-19.871750963807582</v>
      </c>
      <c r="O291" s="2">
        <f t="shared" si="99"/>
        <v>-560.43847079310831</v>
      </c>
      <c r="P291" s="2">
        <f t="shared" si="100"/>
        <v>-571.06408557626298</v>
      </c>
      <c r="Q291" s="2">
        <f t="shared" si="101"/>
        <v>3238.6653663652792</v>
      </c>
      <c r="R291" s="2">
        <f t="shared" si="102"/>
        <v>3288.627</v>
      </c>
      <c r="S291" s="2">
        <f t="shared" si="103"/>
        <v>-568.17701464535423</v>
      </c>
      <c r="T291" s="2">
        <f t="shared" si="104"/>
        <v>3128.360509822222</v>
      </c>
      <c r="U291" s="2">
        <f t="shared" si="105"/>
        <v>3179.5384255244439</v>
      </c>
      <c r="V291" s="2">
        <f t="shared" si="106"/>
        <v>-560.43847079310831</v>
      </c>
    </row>
    <row r="292" spans="2:22">
      <c r="B292" s="6">
        <f t="shared" si="107"/>
        <v>281</v>
      </c>
      <c r="C292" s="2">
        <f t="shared" si="87"/>
        <v>4.9043751981040655</v>
      </c>
      <c r="D292" s="2">
        <f t="shared" si="88"/>
        <v>162.99081832423215</v>
      </c>
      <c r="E292" s="2">
        <f t="shared" si="89"/>
        <v>3.326703102757306</v>
      </c>
      <c r="F292" s="2">
        <f t="shared" si="90"/>
        <v>-0.38109252115937059</v>
      </c>
      <c r="G292" s="2">
        <f t="shared" si="91"/>
        <v>308.32909832091127</v>
      </c>
      <c r="H292" s="2">
        <f t="shared" si="92"/>
        <v>308.32909832091133</v>
      </c>
      <c r="I292" s="2">
        <f t="shared" si="93"/>
        <v>59.933105447772554</v>
      </c>
      <c r="J292" s="2">
        <f t="shared" si="94"/>
        <v>314.10000000000002</v>
      </c>
      <c r="K292" s="2">
        <f t="shared" si="95"/>
        <v>-11.22272334535927</v>
      </c>
      <c r="L292" s="2">
        <f t="shared" si="96"/>
        <v>59.933105447772547</v>
      </c>
      <c r="M292" s="2">
        <f t="shared" si="97"/>
        <v>60.974803385499285</v>
      </c>
      <c r="N292" s="2">
        <f t="shared" si="98"/>
        <v>-19.805318325149276</v>
      </c>
      <c r="O292" s="2">
        <f t="shared" si="99"/>
        <v>-620.89085679075083</v>
      </c>
      <c r="P292" s="2">
        <f t="shared" si="100"/>
        <v>-627.49961403817872</v>
      </c>
      <c r="Q292" s="2">
        <f t="shared" si="101"/>
        <v>3228.2056594199421</v>
      </c>
      <c r="R292" s="2">
        <f t="shared" si="102"/>
        <v>3288.6270000000009</v>
      </c>
      <c r="S292" s="2">
        <f t="shared" si="103"/>
        <v>-560.40310708801883</v>
      </c>
      <c r="T292" s="2">
        <f t="shared" si="104"/>
        <v>3118.9909501399165</v>
      </c>
      <c r="U292" s="2">
        <f t="shared" si="105"/>
        <v>3168.9361289695639</v>
      </c>
      <c r="V292" s="2">
        <f t="shared" si="106"/>
        <v>-620.89085679075083</v>
      </c>
    </row>
    <row r="293" spans="2:22">
      <c r="B293" s="6">
        <f t="shared" si="107"/>
        <v>282</v>
      </c>
      <c r="C293" s="2">
        <f t="shared" si="87"/>
        <v>4.9218284906240086</v>
      </c>
      <c r="D293" s="2">
        <f t="shared" si="88"/>
        <v>163.52341032315334</v>
      </c>
      <c r="E293" s="2">
        <f t="shared" si="89"/>
        <v>3.3260393824452921</v>
      </c>
      <c r="F293" s="2">
        <f t="shared" si="90"/>
        <v>-0.41519930153066598</v>
      </c>
      <c r="G293" s="2">
        <f t="shared" si="91"/>
        <v>307.23616139048835</v>
      </c>
      <c r="H293" s="2">
        <f t="shared" si="92"/>
        <v>307.23616139048841</v>
      </c>
      <c r="I293" s="2">
        <f t="shared" si="93"/>
        <v>65.305062085857969</v>
      </c>
      <c r="J293" s="2">
        <f t="shared" si="94"/>
        <v>314.10000000000002</v>
      </c>
      <c r="K293" s="2">
        <f t="shared" si="95"/>
        <v>-12.183786018557168</v>
      </c>
      <c r="L293" s="2">
        <f t="shared" si="96"/>
        <v>65.305062085857983</v>
      </c>
      <c r="M293" s="2">
        <f t="shared" si="97"/>
        <v>66.431888244906574</v>
      </c>
      <c r="N293" s="2">
        <f t="shared" si="98"/>
        <v>-19.732666119167718</v>
      </c>
      <c r="O293" s="2">
        <f t="shared" si="99"/>
        <v>-681.51418818138382</v>
      </c>
      <c r="P293" s="2">
        <f t="shared" si="100"/>
        <v>-683.744000038933</v>
      </c>
      <c r="Q293" s="2">
        <f t="shared" si="101"/>
        <v>3216.7626097584143</v>
      </c>
      <c r="R293" s="2">
        <f t="shared" si="102"/>
        <v>3288.6270000000009</v>
      </c>
      <c r="S293" s="2">
        <f t="shared" si="103"/>
        <v>-551.92918445188889</v>
      </c>
      <c r="T293" s="2">
        <f t="shared" si="104"/>
        <v>3108.7319987039991</v>
      </c>
      <c r="U293" s="2">
        <f t="shared" si="105"/>
        <v>3157.3470611283592</v>
      </c>
      <c r="V293" s="2">
        <f t="shared" si="106"/>
        <v>-681.51418818138382</v>
      </c>
    </row>
    <row r="294" spans="2:22">
      <c r="B294" s="6">
        <f t="shared" si="107"/>
        <v>283</v>
      </c>
      <c r="C294" s="2">
        <f t="shared" si="87"/>
        <v>4.9392817831439526</v>
      </c>
      <c r="D294" s="2">
        <f t="shared" si="88"/>
        <v>164.0556919224189</v>
      </c>
      <c r="E294" s="2">
        <f t="shared" si="89"/>
        <v>3.3253189214411134</v>
      </c>
      <c r="F294" s="2">
        <f t="shared" si="90"/>
        <v>-0.44916662431770477</v>
      </c>
      <c r="G294" s="2">
        <f t="shared" si="91"/>
        <v>306.04963734904237</v>
      </c>
      <c r="H294" s="2">
        <f t="shared" si="92"/>
        <v>306.04963734904243</v>
      </c>
      <c r="I294" s="2">
        <f t="shared" si="93"/>
        <v>70.657126169407974</v>
      </c>
      <c r="J294" s="2">
        <f t="shared" si="94"/>
        <v>314.10000000000002</v>
      </c>
      <c r="K294" s="2">
        <f t="shared" si="95"/>
        <v>-13.129635385074213</v>
      </c>
      <c r="L294" s="2">
        <f t="shared" si="96"/>
        <v>70.657126169407988</v>
      </c>
      <c r="M294" s="2">
        <f t="shared" si="97"/>
        <v>71.866659890832764</v>
      </c>
      <c r="N294" s="2">
        <f t="shared" si="98"/>
        <v>-19.653823320047078</v>
      </c>
      <c r="O294" s="2">
        <f t="shared" si="99"/>
        <v>-742.28583189564768</v>
      </c>
      <c r="P294" s="2">
        <f t="shared" si="100"/>
        <v>-739.78011099370156</v>
      </c>
      <c r="Q294" s="2">
        <f t="shared" si="101"/>
        <v>3204.3397030444744</v>
      </c>
      <c r="R294" s="2">
        <f t="shared" si="102"/>
        <v>3288.6270000000004</v>
      </c>
      <c r="S294" s="2">
        <f t="shared" si="103"/>
        <v>-542.76609020345154</v>
      </c>
      <c r="T294" s="2">
        <f t="shared" si="104"/>
        <v>3097.5845293637535</v>
      </c>
      <c r="U294" s="2">
        <f t="shared" si="105"/>
        <v>3144.7774078984366</v>
      </c>
      <c r="V294" s="2">
        <f t="shared" si="106"/>
        <v>-742.28583189564768</v>
      </c>
    </row>
    <row r="295" spans="2:22">
      <c r="B295" s="6">
        <f t="shared" si="107"/>
        <v>284</v>
      </c>
      <c r="C295" s="2">
        <f t="shared" si="87"/>
        <v>4.9567350756638957</v>
      </c>
      <c r="D295" s="2">
        <f t="shared" si="88"/>
        <v>164.58748106929485</v>
      </c>
      <c r="E295" s="2">
        <f t="shared" si="89"/>
        <v>3.3245419616102461</v>
      </c>
      <c r="F295" s="2">
        <f t="shared" si="90"/>
        <v>-0.48298323470207843</v>
      </c>
      <c r="G295" s="2">
        <f t="shared" si="91"/>
        <v>304.76988762329051</v>
      </c>
      <c r="H295" s="2">
        <f t="shared" si="92"/>
        <v>304.76988762329057</v>
      </c>
      <c r="I295" s="2">
        <f t="shared" si="93"/>
        <v>75.987667407855554</v>
      </c>
      <c r="J295" s="2">
        <f t="shared" si="94"/>
        <v>314.10000000000008</v>
      </c>
      <c r="K295" s="2">
        <f t="shared" si="95"/>
        <v>-14.059097054831486</v>
      </c>
      <c r="L295" s="2">
        <f t="shared" si="96"/>
        <v>75.987667407855554</v>
      </c>
      <c r="M295" s="2">
        <f t="shared" si="97"/>
        <v>77.277317552332548</v>
      </c>
      <c r="N295" s="2">
        <f t="shared" si="98"/>
        <v>-19.568821291435281</v>
      </c>
      <c r="O295" s="2">
        <f t="shared" si="99"/>
        <v>-803.1827753740796</v>
      </c>
      <c r="P295" s="2">
        <f t="shared" si="100"/>
        <v>-795.59087776024774</v>
      </c>
      <c r="Q295" s="2">
        <f t="shared" si="101"/>
        <v>3190.9407234158525</v>
      </c>
      <c r="R295" s="2">
        <f t="shared" si="102"/>
        <v>3288.6270000000009</v>
      </c>
      <c r="S295" s="2">
        <f t="shared" si="103"/>
        <v>-532.92554061803924</v>
      </c>
      <c r="T295" s="2">
        <f t="shared" si="104"/>
        <v>3085.549521780797</v>
      </c>
      <c r="U295" s="2">
        <f t="shared" si="105"/>
        <v>3131.2338595519714</v>
      </c>
      <c r="V295" s="2">
        <f t="shared" si="106"/>
        <v>-803.1827753740796</v>
      </c>
    </row>
    <row r="296" spans="2:22">
      <c r="B296" s="6">
        <f t="shared" si="107"/>
        <v>285</v>
      </c>
      <c r="C296" s="2">
        <f t="shared" si="87"/>
        <v>4.9741883681838397</v>
      </c>
      <c r="D296" s="2">
        <f t="shared" si="88"/>
        <v>165.11859439760096</v>
      </c>
      <c r="E296" s="2">
        <f t="shared" si="89"/>
        <v>3.3237087635089066</v>
      </c>
      <c r="F296" s="2">
        <f t="shared" si="90"/>
        <v>-0.51663796383330107</v>
      </c>
      <c r="G296" s="2">
        <f t="shared" si="91"/>
        <v>303.39730203739629</v>
      </c>
      <c r="H296" s="2">
        <f t="shared" si="92"/>
        <v>303.39730203739634</v>
      </c>
      <c r="I296" s="2">
        <f t="shared" si="93"/>
        <v>81.295062066701888</v>
      </c>
      <c r="J296" s="2">
        <f t="shared" si="94"/>
        <v>314.10000000000002</v>
      </c>
      <c r="K296" s="2">
        <f t="shared" si="95"/>
        <v>-14.971018563239468</v>
      </c>
      <c r="L296" s="2">
        <f t="shared" si="96"/>
        <v>81.295062066701888</v>
      </c>
      <c r="M296" s="2">
        <f t="shared" si="97"/>
        <v>82.662074213328168</v>
      </c>
      <c r="N296" s="2">
        <f t="shared" si="98"/>
        <v>-19.477693754985115</v>
      </c>
      <c r="O296" s="2">
        <f t="shared" si="99"/>
        <v>-864.18164038553948</v>
      </c>
      <c r="P296" s="2">
        <f t="shared" si="100"/>
        <v>-851.15929983836884</v>
      </c>
      <c r="Q296" s="2">
        <f t="shared" si="101"/>
        <v>3176.5697523315403</v>
      </c>
      <c r="R296" s="2">
        <f t="shared" si="102"/>
        <v>3288.6270000000009</v>
      </c>
      <c r="S296" s="2">
        <f t="shared" si="103"/>
        <v>-522.42010769883905</v>
      </c>
      <c r="T296" s="2">
        <f t="shared" si="104"/>
        <v>3072.6280685231573</v>
      </c>
      <c r="U296" s="2">
        <f t="shared" si="105"/>
        <v>3116.7236028246739</v>
      </c>
      <c r="V296" s="2">
        <f t="shared" si="106"/>
        <v>-864.18164038553948</v>
      </c>
    </row>
    <row r="297" spans="2:22">
      <c r="B297" s="6">
        <f t="shared" si="107"/>
        <v>286</v>
      </c>
      <c r="C297" s="2">
        <f t="shared" si="87"/>
        <v>4.9916416607037828</v>
      </c>
      <c r="D297" s="2">
        <f t="shared" si="88"/>
        <v>165.64884731275779</v>
      </c>
      <c r="E297" s="2">
        <f t="shared" si="89"/>
        <v>3.3228196062358477</v>
      </c>
      <c r="F297" s="2">
        <f t="shared" si="90"/>
        <v>-0.55011973467921016</v>
      </c>
      <c r="G297" s="2">
        <f t="shared" si="91"/>
        <v>301.93229869422589</v>
      </c>
      <c r="H297" s="2">
        <f t="shared" si="92"/>
        <v>301.93229869422595</v>
      </c>
      <c r="I297" s="2">
        <f t="shared" si="93"/>
        <v>86.577693462119512</v>
      </c>
      <c r="J297" s="2">
        <f t="shared" si="94"/>
        <v>314.10000000000002</v>
      </c>
      <c r="K297" s="2">
        <f t="shared" si="95"/>
        <v>-15.864270873806269</v>
      </c>
      <c r="L297" s="2">
        <f t="shared" si="96"/>
        <v>86.577693462119512</v>
      </c>
      <c r="M297" s="2">
        <f t="shared" si="97"/>
        <v>88.019157548673618</v>
      </c>
      <c r="N297" s="2">
        <f t="shared" si="98"/>
        <v>-19.380476756787626</v>
      </c>
      <c r="O297" s="2">
        <f t="shared" si="99"/>
        <v>-925.25869742676105</v>
      </c>
      <c r="P297" s="2">
        <f t="shared" si="100"/>
        <v>-906.46845054839139</v>
      </c>
      <c r="Q297" s="2">
        <f t="shared" si="101"/>
        <v>3161.2311673285462</v>
      </c>
      <c r="R297" s="2">
        <f t="shared" si="102"/>
        <v>3288.6270000000009</v>
      </c>
      <c r="S297" s="2">
        <f t="shared" si="103"/>
        <v>-511.26320090316619</v>
      </c>
      <c r="T297" s="2">
        <f t="shared" si="104"/>
        <v>3058.8213825861294</v>
      </c>
      <c r="U297" s="2">
        <f t="shared" si="105"/>
        <v>3101.2543125586894</v>
      </c>
      <c r="V297" s="2">
        <f t="shared" si="106"/>
        <v>-925.25869742676105</v>
      </c>
    </row>
    <row r="298" spans="2:22">
      <c r="B298" s="6">
        <f t="shared" si="107"/>
        <v>287</v>
      </c>
      <c r="C298" s="2">
        <f t="shared" si="87"/>
        <v>5.0090949532237259</v>
      </c>
      <c r="D298" s="2">
        <f t="shared" si="88"/>
        <v>166.17805407910171</v>
      </c>
      <c r="E298" s="2">
        <f t="shared" si="89"/>
        <v>3.3218747872745307</v>
      </c>
      <c r="F298" s="2">
        <f t="shared" si="90"/>
        <v>-0.5834175677157063</v>
      </c>
      <c r="G298" s="2">
        <f t="shared" si="91"/>
        <v>300.37532384798942</v>
      </c>
      <c r="H298" s="2">
        <f t="shared" si="92"/>
        <v>300.37532384798948</v>
      </c>
      <c r="I298" s="2">
        <f t="shared" si="93"/>
        <v>91.833952453411612</v>
      </c>
      <c r="J298" s="2">
        <f t="shared" si="94"/>
        <v>314.10000000000002</v>
      </c>
      <c r="K298" s="2">
        <f t="shared" si="95"/>
        <v>-16.737749841567474</v>
      </c>
      <c r="L298" s="2">
        <f t="shared" si="96"/>
        <v>91.833952453411598</v>
      </c>
      <c r="M298" s="2">
        <f t="shared" si="97"/>
        <v>93.346810834512993</v>
      </c>
      <c r="N298" s="2">
        <f t="shared" si="98"/>
        <v>-19.277208631786451</v>
      </c>
      <c r="O298" s="2">
        <f t="shared" si="99"/>
        <v>-986.38988068241792</v>
      </c>
      <c r="P298" s="2">
        <f t="shared" si="100"/>
        <v>-961.50148218721972</v>
      </c>
      <c r="Q298" s="2">
        <f t="shared" si="101"/>
        <v>3144.92964068845</v>
      </c>
      <c r="R298" s="2">
        <f t="shared" si="102"/>
        <v>3288.6270000000009</v>
      </c>
      <c r="S298" s="2">
        <f t="shared" si="103"/>
        <v>-499.46904771398215</v>
      </c>
      <c r="T298" s="2">
        <f t="shared" si="104"/>
        <v>3044.1308053095981</v>
      </c>
      <c r="U298" s="2">
        <f t="shared" si="105"/>
        <v>3084.8341429417524</v>
      </c>
      <c r="V298" s="2">
        <f t="shared" si="106"/>
        <v>-986.38988068241792</v>
      </c>
    </row>
    <row r="299" spans="2:22">
      <c r="B299" s="6">
        <f t="shared" si="107"/>
        <v>288</v>
      </c>
      <c r="C299" s="2">
        <f t="shared" si="87"/>
        <v>5.026548245743669</v>
      </c>
      <c r="D299" s="2">
        <f t="shared" si="88"/>
        <v>166.706027909385</v>
      </c>
      <c r="E299" s="2">
        <f t="shared" si="89"/>
        <v>3.3208746223259595</v>
      </c>
      <c r="F299" s="2">
        <f t="shared" si="90"/>
        <v>-0.6165205864473231</v>
      </c>
      <c r="G299" s="2">
        <f t="shared" si="91"/>
        <v>298.72685176830771</v>
      </c>
      <c r="H299" s="2">
        <f t="shared" si="92"/>
        <v>298.72685176830777</v>
      </c>
      <c r="I299" s="2">
        <f t="shared" si="93"/>
        <v>97.062237933170934</v>
      </c>
      <c r="J299" s="2">
        <f t="shared" si="94"/>
        <v>314.10000000000002</v>
      </c>
      <c r="K299" s="2">
        <f t="shared" si="95"/>
        <v>-17.590377635125076</v>
      </c>
      <c r="L299" s="2">
        <f t="shared" si="96"/>
        <v>97.062237933170906</v>
      </c>
      <c r="M299" s="2">
        <f t="shared" si="97"/>
        <v>98.643293831571683</v>
      </c>
      <c r="N299" s="2">
        <f t="shared" si="98"/>
        <v>-19.167929966266598</v>
      </c>
      <c r="O299" s="2">
        <f t="shared" si="99"/>
        <v>-1047.5508035238931</v>
      </c>
      <c r="P299" s="2">
        <f t="shared" si="100"/>
        <v>-1016.2416311602997</v>
      </c>
      <c r="Q299" s="2">
        <f t="shared" si="101"/>
        <v>3127.6701380141826</v>
      </c>
      <c r="R299" s="2">
        <f t="shared" si="102"/>
        <v>3288.6270000000004</v>
      </c>
      <c r="S299" s="2">
        <f t="shared" si="103"/>
        <v>-487.05267309676128</v>
      </c>
      <c r="T299" s="2">
        <f t="shared" si="104"/>
        <v>3028.5578146600583</v>
      </c>
      <c r="U299" s="2">
        <f t="shared" si="105"/>
        <v>3067.4717183878333</v>
      </c>
      <c r="V299" s="2">
        <f t="shared" si="106"/>
        <v>-1047.5508035238931</v>
      </c>
    </row>
    <row r="300" spans="2:22">
      <c r="B300" s="6">
        <f t="shared" si="107"/>
        <v>289</v>
      </c>
      <c r="C300" s="2">
        <f t="shared" si="87"/>
        <v>5.0440015382636121</v>
      </c>
      <c r="D300" s="2">
        <f t="shared" si="88"/>
        <v>167.23258105637757</v>
      </c>
      <c r="E300" s="2">
        <f t="shared" si="89"/>
        <v>3.3198194451324525</v>
      </c>
      <c r="F300" s="2">
        <f t="shared" si="90"/>
        <v>-0.64941802275075544</v>
      </c>
      <c r="G300" s="2">
        <f t="shared" si="91"/>
        <v>296.98738459574543</v>
      </c>
      <c r="H300" s="2">
        <f t="shared" si="92"/>
        <v>296.98738459574548</v>
      </c>
      <c r="I300" s="2">
        <f t="shared" si="93"/>
        <v>102.26095731499281</v>
      </c>
      <c r="J300" s="2">
        <f t="shared" si="94"/>
        <v>314.10000000000002</v>
      </c>
      <c r="K300" s="2">
        <f t="shared" si="95"/>
        <v>-18.421104115194549</v>
      </c>
      <c r="L300" s="2">
        <f t="shared" si="96"/>
        <v>102.26095731499281</v>
      </c>
      <c r="M300" s="2">
        <f t="shared" si="97"/>
        <v>103.90688364012087</v>
      </c>
      <c r="N300" s="2">
        <f t="shared" si="98"/>
        <v>-19.052683558515273</v>
      </c>
      <c r="O300" s="2">
        <f t="shared" si="99"/>
        <v>-1108.7167745240972</v>
      </c>
      <c r="P300" s="2">
        <f t="shared" si="100"/>
        <v>-1070.6722230879748</v>
      </c>
      <c r="Q300" s="2">
        <f t="shared" si="101"/>
        <v>3109.4579167174552</v>
      </c>
      <c r="R300" s="2">
        <f t="shared" si="102"/>
        <v>3288.6270000000004</v>
      </c>
      <c r="S300" s="2">
        <f t="shared" si="103"/>
        <v>-474.02987788365391</v>
      </c>
      <c r="T300" s="2">
        <f t="shared" si="104"/>
        <v>3012.1040338442331</v>
      </c>
      <c r="U300" s="2">
        <f t="shared" si="105"/>
        <v>3049.1761241074764</v>
      </c>
      <c r="V300" s="2">
        <f t="shared" si="106"/>
        <v>-1108.7167745240972</v>
      </c>
    </row>
    <row r="301" spans="2:22">
      <c r="B301" s="6">
        <f t="shared" si="107"/>
        <v>290</v>
      </c>
      <c r="C301" s="2">
        <f t="shared" si="87"/>
        <v>5.0614548307835552</v>
      </c>
      <c r="D301" s="2">
        <f t="shared" si="88"/>
        <v>167.75752490648051</v>
      </c>
      <c r="E301" s="2">
        <f t="shared" si="89"/>
        <v>3.3187096072926634</v>
      </c>
      <c r="F301" s="2">
        <f t="shared" si="90"/>
        <v>-0.68209922203402851</v>
      </c>
      <c r="G301" s="2">
        <f t="shared" si="91"/>
        <v>295.15745218885382</v>
      </c>
      <c r="H301" s="2">
        <f t="shared" si="92"/>
        <v>295.15745218885388</v>
      </c>
      <c r="I301" s="2">
        <f t="shared" si="93"/>
        <v>107.42852701859238</v>
      </c>
      <c r="J301" s="2">
        <f t="shared" si="94"/>
        <v>314.10000000000002</v>
      </c>
      <c r="K301" s="2">
        <f t="shared" si="95"/>
        <v>-19.228908167675559</v>
      </c>
      <c r="L301" s="2">
        <f t="shared" si="96"/>
        <v>107.42852701859236</v>
      </c>
      <c r="M301" s="2">
        <f t="shared" si="97"/>
        <v>109.13587552544456</v>
      </c>
      <c r="N301" s="2">
        <f t="shared" si="98"/>
        <v>-18.93151437775613</v>
      </c>
      <c r="O301" s="2">
        <f t="shared" si="99"/>
        <v>-1169.8628139647285</v>
      </c>
      <c r="P301" s="2">
        <f t="shared" si="100"/>
        <v>-1124.7766778846621</v>
      </c>
      <c r="Q301" s="2">
        <f t="shared" si="101"/>
        <v>3090.2985244173005</v>
      </c>
      <c r="R301" s="2">
        <f t="shared" si="102"/>
        <v>3288.6270000000004</v>
      </c>
      <c r="S301" s="2">
        <f t="shared" si="103"/>
        <v>-460.41721612874926</v>
      </c>
      <c r="T301" s="2">
        <f t="shared" si="104"/>
        <v>2994.7712402199904</v>
      </c>
      <c r="U301" s="2">
        <f t="shared" si="105"/>
        <v>3029.9568964189125</v>
      </c>
      <c r="V301" s="2">
        <f t="shared" si="106"/>
        <v>-1169.8628139647285</v>
      </c>
    </row>
    <row r="302" spans="2:22">
      <c r="B302" s="6">
        <f t="shared" si="107"/>
        <v>291</v>
      </c>
      <c r="C302" s="2">
        <f t="shared" si="87"/>
        <v>5.0789081233034983</v>
      </c>
      <c r="D302" s="2">
        <f t="shared" si="88"/>
        <v>168.28067007526093</v>
      </c>
      <c r="E302" s="2">
        <f t="shared" si="89"/>
        <v>3.3175454780681575</v>
      </c>
      <c r="F302" s="2">
        <f t="shared" si="90"/>
        <v>-0.71455364820461342</v>
      </c>
      <c r="G302" s="2">
        <f t="shared" si="91"/>
        <v>293.23761196277115</v>
      </c>
      <c r="H302" s="2">
        <f t="shared" si="92"/>
        <v>293.23761196277121</v>
      </c>
      <c r="I302" s="2">
        <f t="shared" si="93"/>
        <v>112.5633729521786</v>
      </c>
      <c r="J302" s="2">
        <f t="shared" si="94"/>
        <v>314.10000000000002</v>
      </c>
      <c r="K302" s="2">
        <f t="shared" si="95"/>
        <v>-20.012798989379831</v>
      </c>
      <c r="L302" s="2">
        <f t="shared" si="96"/>
        <v>112.5633729521786</v>
      </c>
      <c r="M302" s="2">
        <f t="shared" si="97"/>
        <v>114.32858371273815</v>
      </c>
      <c r="N302" s="2">
        <f t="shared" si="98"/>
        <v>-18.804469521461957</v>
      </c>
      <c r="O302" s="2">
        <f t="shared" si="99"/>
        <v>-1230.9636708115897</v>
      </c>
      <c r="P302" s="2">
        <f t="shared" si="100"/>
        <v>-1178.5385148093101</v>
      </c>
      <c r="Q302" s="2">
        <f t="shared" si="101"/>
        <v>3070.197797250215</v>
      </c>
      <c r="R302" s="2">
        <f t="shared" si="102"/>
        <v>3288.6270000000009</v>
      </c>
      <c r="S302" s="2">
        <f t="shared" si="103"/>
        <v>-446.23197147980682</v>
      </c>
      <c r="T302" s="2">
        <f t="shared" si="104"/>
        <v>2976.5613744692841</v>
      </c>
      <c r="U302" s="2">
        <f t="shared" si="105"/>
        <v>3009.824012854112</v>
      </c>
      <c r="V302" s="2">
        <f t="shared" si="106"/>
        <v>-1230.9636708115897</v>
      </c>
    </row>
    <row r="303" spans="2:22">
      <c r="B303" s="6">
        <f t="shared" si="107"/>
        <v>292</v>
      </c>
      <c r="C303" s="2">
        <f t="shared" si="87"/>
        <v>5.0963614158234423</v>
      </c>
      <c r="D303" s="2">
        <f t="shared" si="88"/>
        <v>168.80182650481339</v>
      </c>
      <c r="E303" s="2">
        <f t="shared" si="89"/>
        <v>3.316327444181872</v>
      </c>
      <c r="F303" s="2">
        <f t="shared" si="90"/>
        <v>-0.74677088844040751</v>
      </c>
      <c r="G303" s="2">
        <f t="shared" si="91"/>
        <v>291.22844871942789</v>
      </c>
      <c r="H303" s="2">
        <f t="shared" si="92"/>
        <v>291.22844871942794</v>
      </c>
      <c r="I303" s="2">
        <f t="shared" si="93"/>
        <v>117.66393099193796</v>
      </c>
      <c r="J303" s="2">
        <f t="shared" si="94"/>
        <v>314.10000000000002</v>
      </c>
      <c r="K303" s="2">
        <f t="shared" si="95"/>
        <v>-20.771817324673229</v>
      </c>
      <c r="L303" s="2">
        <f t="shared" si="96"/>
        <v>117.66393099193796</v>
      </c>
      <c r="M303" s="2">
        <f t="shared" si="97"/>
        <v>119.48334215046519</v>
      </c>
      <c r="N303" s="2">
        <f t="shared" si="98"/>
        <v>-18.671598171153519</v>
      </c>
      <c r="O303" s="2">
        <f t="shared" si="99"/>
        <v>-1291.993840132827</v>
      </c>
      <c r="P303" s="2">
        <f t="shared" si="100"/>
        <v>-1231.9413574855905</v>
      </c>
      <c r="Q303" s="2">
        <f t="shared" si="101"/>
        <v>3049.161858092411</v>
      </c>
      <c r="R303" s="2">
        <f t="shared" si="102"/>
        <v>3288.6270000000009</v>
      </c>
      <c r="S303" s="2">
        <f t="shared" si="103"/>
        <v>-431.49213261332829</v>
      </c>
      <c r="T303" s="2">
        <f t="shared" si="104"/>
        <v>2957.4765499969171</v>
      </c>
      <c r="U303" s="2">
        <f t="shared" si="105"/>
        <v>2988.787882116907</v>
      </c>
      <c r="V303" s="2">
        <f t="shared" si="106"/>
        <v>-1291.993840132827</v>
      </c>
    </row>
    <row r="304" spans="2:22">
      <c r="B304" s="6">
        <f t="shared" si="107"/>
        <v>293</v>
      </c>
      <c r="C304" s="2">
        <f t="shared" si="87"/>
        <v>5.1138147083433854</v>
      </c>
      <c r="D304" s="2">
        <f t="shared" si="88"/>
        <v>169.32080356285047</v>
      </c>
      <c r="E304" s="2">
        <f t="shared" si="89"/>
        <v>3.3150559096087902</v>
      </c>
      <c r="F304" s="2">
        <f t="shared" si="90"/>
        <v>-0.77874065775813583</v>
      </c>
      <c r="G304" s="2">
        <f t="shared" si="91"/>
        <v>289.1305744694115</v>
      </c>
      <c r="H304" s="2">
        <f t="shared" si="92"/>
        <v>289.13057446941156</v>
      </c>
      <c r="I304" s="2">
        <f t="shared" si="93"/>
        <v>122.72864745848081</v>
      </c>
      <c r="J304" s="2">
        <f t="shared" si="94"/>
        <v>314.10000000000002</v>
      </c>
      <c r="K304" s="2">
        <f t="shared" si="95"/>
        <v>-21.505036651413267</v>
      </c>
      <c r="L304" s="2">
        <f t="shared" si="96"/>
        <v>122.72864745848082</v>
      </c>
      <c r="M304" s="2">
        <f t="shared" si="97"/>
        <v>124.59850524130175</v>
      </c>
      <c r="N304" s="2">
        <f t="shared" si="98"/>
        <v>-18.532951546795239</v>
      </c>
      <c r="O304" s="2">
        <f t="shared" si="99"/>
        <v>-1352.9275809343048</v>
      </c>
      <c r="P304" s="2">
        <f t="shared" si="100"/>
        <v>-1284.9689388902943</v>
      </c>
      <c r="Q304" s="2">
        <f t="shared" si="101"/>
        <v>3027.1971146947394</v>
      </c>
      <c r="R304" s="2">
        <f t="shared" si="102"/>
        <v>3288.6270000000009</v>
      </c>
      <c r="S304" s="2">
        <f t="shared" si="103"/>
        <v>-416.21636778113344</v>
      </c>
      <c r="T304" s="2">
        <f t="shared" si="104"/>
        <v>2937.5190625182868</v>
      </c>
      <c r="U304" s="2">
        <f t="shared" si="105"/>
        <v>2966.8593339535387</v>
      </c>
      <c r="V304" s="2">
        <f t="shared" si="106"/>
        <v>-1352.9275809343048</v>
      </c>
    </row>
    <row r="305" spans="2:22">
      <c r="B305" s="6">
        <f t="shared" si="107"/>
        <v>294</v>
      </c>
      <c r="C305" s="2">
        <f t="shared" si="87"/>
        <v>5.1312680008633293</v>
      </c>
      <c r="D305" s="2">
        <f t="shared" si="88"/>
        <v>169.83741014342348</v>
      </c>
      <c r="E305" s="2">
        <f t="shared" si="89"/>
        <v>3.3137312953591724</v>
      </c>
      <c r="F305" s="2">
        <f t="shared" si="90"/>
        <v>-0.8104528033743994</v>
      </c>
      <c r="G305" s="2">
        <f t="shared" si="91"/>
        <v>286.94462824554086</v>
      </c>
      <c r="H305" s="2">
        <f t="shared" si="92"/>
        <v>286.94462824554091</v>
      </c>
      <c r="I305" s="2">
        <f t="shared" si="93"/>
        <v>127.75597959010896</v>
      </c>
      <c r="J305" s="2">
        <f t="shared" si="94"/>
        <v>314.10000000000002</v>
      </c>
      <c r="K305" s="2">
        <f t="shared" si="95"/>
        <v>-22.211564314691827</v>
      </c>
      <c r="L305" s="2">
        <f t="shared" si="96"/>
        <v>127.75597959010896</v>
      </c>
      <c r="M305" s="2">
        <f t="shared" si="97"/>
        <v>129.67244853990391</v>
      </c>
      <c r="N305" s="2">
        <f t="shared" si="98"/>
        <v>-18.388582859900058</v>
      </c>
      <c r="O305" s="2">
        <f t="shared" si="99"/>
        <v>-1413.7389343858094</v>
      </c>
      <c r="P305" s="2">
        <f t="shared" si="100"/>
        <v>-1337.605106308441</v>
      </c>
      <c r="Q305" s="2">
        <f t="shared" si="101"/>
        <v>3004.3102577308136</v>
      </c>
      <c r="R305" s="2">
        <f t="shared" si="102"/>
        <v>3288.6270000000009</v>
      </c>
      <c r="S305" s="2">
        <f t="shared" si="103"/>
        <v>-400.42399851774195</v>
      </c>
      <c r="T305" s="2">
        <f t="shared" si="104"/>
        <v>2916.6913997986371</v>
      </c>
      <c r="U305" s="2">
        <f t="shared" si="105"/>
        <v>2944.0496089991875</v>
      </c>
      <c r="V305" s="2">
        <f t="shared" si="106"/>
        <v>-1413.7389343858094</v>
      </c>
    </row>
    <row r="306" spans="2:22">
      <c r="B306" s="6">
        <f t="shared" si="107"/>
        <v>295</v>
      </c>
      <c r="C306" s="2">
        <f t="shared" si="87"/>
        <v>5.1487212933832724</v>
      </c>
      <c r="D306" s="2">
        <f t="shared" si="88"/>
        <v>170.3514547691706</v>
      </c>
      <c r="E306" s="2">
        <f t="shared" si="89"/>
        <v>3.3123540392546929</v>
      </c>
      <c r="F306" s="2">
        <f t="shared" si="90"/>
        <v>-0.84189730885518366</v>
      </c>
      <c r="G306" s="2">
        <f t="shared" si="91"/>
        <v>284.67127590821173</v>
      </c>
      <c r="H306" s="2">
        <f t="shared" si="92"/>
        <v>284.67127590821178</v>
      </c>
      <c r="I306" s="2">
        <f t="shared" si="93"/>
        <v>132.74439601275375</v>
      </c>
      <c r="J306" s="2">
        <f t="shared" si="94"/>
        <v>314.10000000000008</v>
      </c>
      <c r="K306" s="2">
        <f t="shared" si="95"/>
        <v>-22.890542607019587</v>
      </c>
      <c r="L306" s="2">
        <f t="shared" si="96"/>
        <v>132.74439601275375</v>
      </c>
      <c r="M306" s="2">
        <f t="shared" si="97"/>
        <v>134.7035694168294</v>
      </c>
      <c r="N306" s="2">
        <f t="shared" si="98"/>
        <v>-18.238547265458237</v>
      </c>
      <c r="O306" s="2">
        <f t="shared" si="99"/>
        <v>-1474.4017424111767</v>
      </c>
      <c r="P306" s="2">
        <f t="shared" si="100"/>
        <v>-1389.8338262535322</v>
      </c>
      <c r="Q306" s="2">
        <f t="shared" si="101"/>
        <v>2980.5082587589777</v>
      </c>
      <c r="R306" s="2">
        <f t="shared" si="102"/>
        <v>3288.6270000000009</v>
      </c>
      <c r="S306" s="2">
        <f t="shared" si="103"/>
        <v>-384.13497255888001</v>
      </c>
      <c r="T306" s="2">
        <f t="shared" si="104"/>
        <v>2894.9962515060674</v>
      </c>
      <c r="U306" s="2">
        <f t="shared" si="105"/>
        <v>2920.3703486676127</v>
      </c>
      <c r="V306" s="2">
        <f t="shared" si="106"/>
        <v>-1474.4017424111767</v>
      </c>
    </row>
    <row r="307" spans="2:22">
      <c r="B307" s="6">
        <f t="shared" si="107"/>
        <v>296</v>
      </c>
      <c r="C307" s="2">
        <f t="shared" si="87"/>
        <v>5.1661745859032155</v>
      </c>
      <c r="D307" s="2">
        <f t="shared" si="88"/>
        <v>170.86274569498929</v>
      </c>
      <c r="E307" s="2">
        <f t="shared" si="89"/>
        <v>3.3109245956978381</v>
      </c>
      <c r="F307" s="2">
        <f t="shared" si="90"/>
        <v>-0.87306429805038765</v>
      </c>
      <c r="G307" s="2">
        <f t="shared" si="91"/>
        <v>282.31120994256833</v>
      </c>
      <c r="H307" s="2">
        <f t="shared" si="92"/>
        <v>282.31120994256838</v>
      </c>
      <c r="I307" s="2">
        <f t="shared" si="93"/>
        <v>137.69237720644921</v>
      </c>
      <c r="J307" s="2">
        <f t="shared" si="94"/>
        <v>314.10000000000002</v>
      </c>
      <c r="K307" s="2">
        <f t="shared" si="95"/>
        <v>-23.541149793721495</v>
      </c>
      <c r="L307" s="2">
        <f t="shared" si="96"/>
        <v>137.69237720644924</v>
      </c>
      <c r="M307" s="2">
        <f t="shared" si="97"/>
        <v>139.69028768806203</v>
      </c>
      <c r="N307" s="2">
        <f t="shared" si="98"/>
        <v>-18.082901812805435</v>
      </c>
      <c r="O307" s="2">
        <f t="shared" si="99"/>
        <v>-1534.8896666151863</v>
      </c>
      <c r="P307" s="2">
        <f t="shared" si="100"/>
        <v>-1441.6391893515236</v>
      </c>
      <c r="Q307" s="2">
        <f t="shared" si="101"/>
        <v>2955.7983680986913</v>
      </c>
      <c r="R307" s="2">
        <f t="shared" si="102"/>
        <v>3288.6270000000004</v>
      </c>
      <c r="S307" s="2">
        <f t="shared" si="103"/>
        <v>-367.36983602222034</v>
      </c>
      <c r="T307" s="2">
        <f t="shared" si="104"/>
        <v>2872.4365191401757</v>
      </c>
      <c r="U307" s="2">
        <f t="shared" si="105"/>
        <v>2895.8335851545617</v>
      </c>
      <c r="V307" s="2">
        <f t="shared" si="106"/>
        <v>-1534.8896666151863</v>
      </c>
    </row>
    <row r="308" spans="2:22">
      <c r="B308" s="6">
        <f t="shared" si="107"/>
        <v>297</v>
      </c>
      <c r="C308" s="2">
        <f t="shared" si="87"/>
        <v>5.1836278784231586</v>
      </c>
      <c r="D308" s="2">
        <f t="shared" si="88"/>
        <v>171.37109101302622</v>
      </c>
      <c r="E308" s="2">
        <f t="shared" si="89"/>
        <v>3.3094434354349294</v>
      </c>
      <c r="F308" s="2">
        <f t="shared" si="90"/>
        <v>-0.90394403881049867</v>
      </c>
      <c r="G308" s="2">
        <f t="shared" si="91"/>
        <v>279.86514924756631</v>
      </c>
      <c r="H308" s="2">
        <f t="shared" si="92"/>
        <v>279.86514924756636</v>
      </c>
      <c r="I308" s="2">
        <f t="shared" si="93"/>
        <v>142.5984159681916</v>
      </c>
      <c r="J308" s="2">
        <f t="shared" si="94"/>
        <v>314.10000000000002</v>
      </c>
      <c r="K308" s="2">
        <f t="shared" si="95"/>
        <v>-24.162601082440109</v>
      </c>
      <c r="L308" s="2">
        <f t="shared" si="96"/>
        <v>142.5984159681916</v>
      </c>
      <c r="M308" s="2">
        <f t="shared" si="97"/>
        <v>144.63104620967979</v>
      </c>
      <c r="N308" s="2">
        <f t="shared" si="98"/>
        <v>-17.921705395547022</v>
      </c>
      <c r="O308" s="2">
        <f t="shared" si="99"/>
        <v>-1595.1762075195818</v>
      </c>
      <c r="P308" s="2">
        <f t="shared" si="100"/>
        <v>-1493.0054151869663</v>
      </c>
      <c r="Q308" s="2">
        <f t="shared" si="101"/>
        <v>2930.1881126220201</v>
      </c>
      <c r="R308" s="2">
        <f t="shared" si="102"/>
        <v>3288.627</v>
      </c>
      <c r="S308" s="2">
        <f t="shared" si="103"/>
        <v>-350.14970490216115</v>
      </c>
      <c r="T308" s="2">
        <f t="shared" si="104"/>
        <v>2849.0153259982794</v>
      </c>
      <c r="U308" s="2">
        <f t="shared" si="105"/>
        <v>2870.4517316297365</v>
      </c>
      <c r="V308" s="2">
        <f t="shared" si="106"/>
        <v>-1595.1762075195818</v>
      </c>
    </row>
    <row r="309" spans="2:22">
      <c r="B309" s="6">
        <f t="shared" si="107"/>
        <v>298</v>
      </c>
      <c r="C309" s="2">
        <f t="shared" si="87"/>
        <v>5.2010811709431017</v>
      </c>
      <c r="D309" s="2">
        <f t="shared" si="88"/>
        <v>171.87629875887805</v>
      </c>
      <c r="E309" s="2">
        <f t="shared" si="89"/>
        <v>3.30791104531313</v>
      </c>
      <c r="F309" s="2">
        <f t="shared" si="90"/>
        <v>-0.93452694648326029</v>
      </c>
      <c r="G309" s="2">
        <f t="shared" si="91"/>
        <v>277.33383891698895</v>
      </c>
      <c r="H309" s="2">
        <f t="shared" si="92"/>
        <v>277.33383891698901</v>
      </c>
      <c r="I309" s="2">
        <f t="shared" si="93"/>
        <v>147.4610178710482</v>
      </c>
      <c r="J309" s="2">
        <f t="shared" si="94"/>
        <v>314.10000000000002</v>
      </c>
      <c r="K309" s="2">
        <f t="shared" si="95"/>
        <v>-24.754149535775905</v>
      </c>
      <c r="L309" s="2">
        <f t="shared" si="96"/>
        <v>147.46101787104823</v>
      </c>
      <c r="M309" s="2">
        <f t="shared" si="97"/>
        <v>149.52431143732167</v>
      </c>
      <c r="N309" s="2">
        <f t="shared" si="98"/>
        <v>-17.755018700655459</v>
      </c>
      <c r="O309" s="2">
        <f t="shared" si="99"/>
        <v>-1655.2347240804513</v>
      </c>
      <c r="P309" s="2">
        <f t="shared" si="100"/>
        <v>-1543.9168571098749</v>
      </c>
      <c r="Q309" s="2">
        <f t="shared" si="101"/>
        <v>2903.6852934608751</v>
      </c>
      <c r="R309" s="2">
        <f t="shared" si="102"/>
        <v>3288.6270000000004</v>
      </c>
      <c r="S309" s="2">
        <f t="shared" si="103"/>
        <v>-332.49623593092429</v>
      </c>
      <c r="T309" s="2">
        <f t="shared" si="104"/>
        <v>2824.7360271411003</v>
      </c>
      <c r="U309" s="2">
        <f t="shared" si="105"/>
        <v>2844.2375726962609</v>
      </c>
      <c r="V309" s="2">
        <f t="shared" si="106"/>
        <v>-1655.2347240804513</v>
      </c>
    </row>
    <row r="310" spans="2:22">
      <c r="B310" s="6">
        <f t="shared" si="107"/>
        <v>299</v>
      </c>
      <c r="C310" s="2">
        <f t="shared" si="87"/>
        <v>5.2185344634630448</v>
      </c>
      <c r="D310" s="2">
        <f t="shared" si="88"/>
        <v>172.37817701889398</v>
      </c>
      <c r="E310" s="2">
        <f t="shared" si="89"/>
        <v>3.3063279280318101</v>
      </c>
      <c r="F310" s="2">
        <f t="shared" si="90"/>
        <v>-0.964803587188791</v>
      </c>
      <c r="G310" s="2">
        <f t="shared" si="91"/>
        <v>274.7180500124843</v>
      </c>
      <c r="H310" s="2">
        <f t="shared" si="92"/>
        <v>274.71805001248435</v>
      </c>
      <c r="I310" s="2">
        <f t="shared" si="93"/>
        <v>152.27870171937431</v>
      </c>
      <c r="J310" s="2">
        <f t="shared" si="94"/>
        <v>314.10000000000002</v>
      </c>
      <c r="K310" s="2">
        <f t="shared" si="95"/>
        <v>-25.315086926222939</v>
      </c>
      <c r="L310" s="2">
        <f t="shared" si="96"/>
        <v>152.27870171937428</v>
      </c>
      <c r="M310" s="2">
        <f t="shared" si="97"/>
        <v>154.36857395020655</v>
      </c>
      <c r="N310" s="2">
        <f t="shared" si="98"/>
        <v>-17.582904156858003</v>
      </c>
      <c r="O310" s="2">
        <f t="shared" si="99"/>
        <v>-1715.0384534589716</v>
      </c>
      <c r="P310" s="2">
        <f t="shared" si="100"/>
        <v>-1594.3580070018493</v>
      </c>
      <c r="Q310" s="2">
        <f t="shared" si="101"/>
        <v>2876.2979836307109</v>
      </c>
      <c r="R310" s="2">
        <f t="shared" si="102"/>
        <v>3288.627</v>
      </c>
      <c r="S310" s="2">
        <f t="shared" si="103"/>
        <v>-314.43159685863168</v>
      </c>
      <c r="T310" s="2">
        <f t="shared" si="104"/>
        <v>2799.6022193201097</v>
      </c>
      <c r="U310" s="2">
        <f t="shared" si="105"/>
        <v>2817.2042552014491</v>
      </c>
      <c r="V310" s="2">
        <f t="shared" si="106"/>
        <v>-1715.0384534589716</v>
      </c>
    </row>
    <row r="311" spans="2:22">
      <c r="B311" s="6">
        <f t="shared" si="107"/>
        <v>300</v>
      </c>
      <c r="C311" s="2">
        <f t="shared" si="87"/>
        <v>5.2359877559829888</v>
      </c>
      <c r="D311" s="2">
        <f t="shared" si="88"/>
        <v>172.87653403846943</v>
      </c>
      <c r="E311" s="2">
        <f t="shared" si="89"/>
        <v>3.3046946018886363</v>
      </c>
      <c r="F311" s="2">
        <f t="shared" si="90"/>
        <v>-0.9947646808722822</v>
      </c>
      <c r="G311" s="2">
        <f t="shared" si="91"/>
        <v>272.01857932869211</v>
      </c>
      <c r="H311" s="2">
        <f t="shared" si="92"/>
        <v>272.01857932869217</v>
      </c>
      <c r="I311" s="2">
        <f t="shared" si="93"/>
        <v>157.05000000000004</v>
      </c>
      <c r="J311" s="2">
        <f t="shared" si="94"/>
        <v>314.10000000000002</v>
      </c>
      <c r="K311" s="2">
        <f t="shared" si="95"/>
        <v>-25.844744532687464</v>
      </c>
      <c r="L311" s="2">
        <f t="shared" si="96"/>
        <v>157.05000000000007</v>
      </c>
      <c r="M311" s="2">
        <f t="shared" si="97"/>
        <v>159.16234893956516</v>
      </c>
      <c r="N311" s="2">
        <f t="shared" si="98"/>
        <v>-17.405425882431718</v>
      </c>
      <c r="O311" s="2">
        <f t="shared" si="99"/>
        <v>-1774.5605310174597</v>
      </c>
      <c r="P311" s="2">
        <f t="shared" si="100"/>
        <v>-1644.3135000000007</v>
      </c>
      <c r="Q311" s="2">
        <f t="shared" si="101"/>
        <v>2848.0345255714074</v>
      </c>
      <c r="R311" s="2">
        <f t="shared" si="102"/>
        <v>3288.6270000000009</v>
      </c>
      <c r="S311" s="2">
        <f t="shared" si="103"/>
        <v>-295.97843620519893</v>
      </c>
      <c r="T311" s="2">
        <f t="shared" si="104"/>
        <v>2773.6177508290725</v>
      </c>
      <c r="U311" s="2">
        <f t="shared" si="105"/>
        <v>2789.3652794878981</v>
      </c>
      <c r="V311" s="2">
        <f t="shared" si="106"/>
        <v>-1774.5605310174597</v>
      </c>
    </row>
    <row r="312" spans="2:22">
      <c r="B312" s="6">
        <f t="shared" si="107"/>
        <v>301</v>
      </c>
      <c r="C312" s="2">
        <f t="shared" si="87"/>
        <v>5.2534410485029319</v>
      </c>
      <c r="D312" s="2">
        <f t="shared" si="88"/>
        <v>173.37117833122085</v>
      </c>
      <c r="E312" s="2">
        <f t="shared" si="89"/>
        <v>3.303011600520759</v>
      </c>
      <c r="F312" s="2">
        <f t="shared" si="90"/>
        <v>-1.0244011041340002</v>
      </c>
      <c r="G312" s="2">
        <f t="shared" si="91"/>
        <v>269.23624915053347</v>
      </c>
      <c r="H312" s="2">
        <f t="shared" si="92"/>
        <v>269.23624915053352</v>
      </c>
      <c r="I312" s="2">
        <f t="shared" si="93"/>
        <v>161.77345932924803</v>
      </c>
      <c r="J312" s="2">
        <f t="shared" si="94"/>
        <v>314.10000000000002</v>
      </c>
      <c r="K312" s="2">
        <f t="shared" si="95"/>
        <v>-26.342493878004127</v>
      </c>
      <c r="L312" s="2">
        <f t="shared" si="96"/>
        <v>161.773459329248</v>
      </c>
      <c r="M312" s="2">
        <f t="shared" si="97"/>
        <v>163.90417666144003</v>
      </c>
      <c r="N312" s="2">
        <f t="shared" si="98"/>
        <v>-17.222649632521723</v>
      </c>
      <c r="O312" s="2">
        <f t="shared" si="99"/>
        <v>-1833.7740105126222</v>
      </c>
      <c r="P312" s="2">
        <f t="shared" si="100"/>
        <v>-1693.7681191772272</v>
      </c>
      <c r="Q312" s="2">
        <f t="shared" si="101"/>
        <v>2818.9035286060862</v>
      </c>
      <c r="R312" s="2">
        <f t="shared" si="102"/>
        <v>3288.6270000000009</v>
      </c>
      <c r="S312" s="2">
        <f t="shared" si="103"/>
        <v>-277.1598525369476</v>
      </c>
      <c r="T312" s="2">
        <f t="shared" si="104"/>
        <v>2746.7867312427993</v>
      </c>
      <c r="U312" s="2">
        <f t="shared" si="105"/>
        <v>2760.7344911798027</v>
      </c>
      <c r="V312" s="2">
        <f t="shared" si="106"/>
        <v>-1833.7740105126222</v>
      </c>
    </row>
    <row r="313" spans="2:22">
      <c r="B313" s="6">
        <f t="shared" si="107"/>
        <v>302</v>
      </c>
      <c r="C313" s="2">
        <f t="shared" si="87"/>
        <v>5.270894341022875</v>
      </c>
      <c r="D313" s="2">
        <f t="shared" si="88"/>
        <v>173.86191878892902</v>
      </c>
      <c r="E313" s="2">
        <f t="shared" si="89"/>
        <v>3.3012794726414665</v>
      </c>
      <c r="F313" s="2">
        <f t="shared" si="90"/>
        <v>-1.0537038928370011</v>
      </c>
      <c r="G313" s="2">
        <f t="shared" si="91"/>
        <v>266.37190700273345</v>
      </c>
      <c r="H313" s="2">
        <f t="shared" si="92"/>
        <v>266.37190700273351</v>
      </c>
      <c r="I313" s="2">
        <f t="shared" si="93"/>
        <v>166.44764089564961</v>
      </c>
      <c r="J313" s="2">
        <f t="shared" si="94"/>
        <v>314.10000000000008</v>
      </c>
      <c r="K313" s="2">
        <f t="shared" si="95"/>
        <v>-26.807747406991027</v>
      </c>
      <c r="L313" s="2">
        <f t="shared" si="96"/>
        <v>166.44764089564961</v>
      </c>
      <c r="M313" s="2">
        <f t="shared" si="97"/>
        <v>168.59262285392015</v>
      </c>
      <c r="N313" s="2">
        <f t="shared" si="98"/>
        <v>-17.03464274609787</v>
      </c>
      <c r="O313" s="2">
        <f t="shared" si="99"/>
        <v>-1892.6518844580398</v>
      </c>
      <c r="P313" s="2">
        <f t="shared" si="100"/>
        <v>-1742.7068001774514</v>
      </c>
      <c r="Q313" s="2">
        <f t="shared" si="101"/>
        <v>2788.91386631862</v>
      </c>
      <c r="R313" s="2">
        <f t="shared" si="102"/>
        <v>3288.6270000000009</v>
      </c>
      <c r="S313" s="2">
        <f t="shared" si="103"/>
        <v>-257.99936332071428</v>
      </c>
      <c r="T313" s="2">
        <f t="shared" si="104"/>
        <v>2719.1135410067936</v>
      </c>
      <c r="U313" s="2">
        <f t="shared" si="105"/>
        <v>2731.3260736060788</v>
      </c>
      <c r="V313" s="2">
        <f t="shared" si="106"/>
        <v>-1892.6518844580398</v>
      </c>
    </row>
    <row r="314" spans="2:22">
      <c r="B314" s="6">
        <f t="shared" si="107"/>
        <v>303</v>
      </c>
      <c r="C314" s="2">
        <f t="shared" si="87"/>
        <v>5.2883476335428181</v>
      </c>
      <c r="D314" s="2">
        <f t="shared" si="88"/>
        <v>174.34856479213911</v>
      </c>
      <c r="E314" s="2">
        <f t="shared" si="89"/>
        <v>3.2994987817726766</v>
      </c>
      <c r="F314" s="2">
        <f t="shared" si="90"/>
        <v>-1.0826642444934933</v>
      </c>
      <c r="G314" s="2">
        <f t="shared" si="91"/>
        <v>263.42642539165774</v>
      </c>
      <c r="H314" s="2">
        <f t="shared" si="92"/>
        <v>263.4264253916578</v>
      </c>
      <c r="I314" s="2">
        <f t="shared" si="93"/>
        <v>171.07112089821987</v>
      </c>
      <c r="J314" s="2">
        <f t="shared" si="94"/>
        <v>314.10000000000002</v>
      </c>
      <c r="K314" s="2">
        <f t="shared" si="95"/>
        <v>-27.239959104706802</v>
      </c>
      <c r="L314" s="2">
        <f t="shared" si="96"/>
        <v>171.0711208982199</v>
      </c>
      <c r="M314" s="2">
        <f t="shared" si="97"/>
        <v>173.22627911895893</v>
      </c>
      <c r="N314" s="2">
        <f t="shared" si="98"/>
        <v>-16.841474092663407</v>
      </c>
      <c r="O314" s="2">
        <f t="shared" si="99"/>
        <v>-1951.1671046279259</v>
      </c>
      <c r="P314" s="2">
        <f t="shared" si="100"/>
        <v>-1791.1146358043623</v>
      </c>
      <c r="Q314" s="2">
        <f t="shared" si="101"/>
        <v>2758.0746738506573</v>
      </c>
      <c r="R314" s="2">
        <f t="shared" si="102"/>
        <v>3288.6270000000004</v>
      </c>
      <c r="S314" s="2">
        <f t="shared" si="103"/>
        <v>-238.52087340803797</v>
      </c>
      <c r="T314" s="2">
        <f t="shared" si="104"/>
        <v>2690.6028408422267</v>
      </c>
      <c r="U314" s="2">
        <f t="shared" si="105"/>
        <v>2701.1545409693972</v>
      </c>
      <c r="V314" s="2">
        <f t="shared" si="106"/>
        <v>-1951.1671046279259</v>
      </c>
    </row>
    <row r="315" spans="2:22">
      <c r="B315" s="6">
        <f t="shared" si="107"/>
        <v>304</v>
      </c>
      <c r="C315" s="2">
        <f t="shared" si="87"/>
        <v>5.3058009260627612</v>
      </c>
      <c r="D315" s="2">
        <f t="shared" si="88"/>
        <v>174.83092632130456</v>
      </c>
      <c r="E315" s="2">
        <f t="shared" si="89"/>
        <v>3.2976701059736375</v>
      </c>
      <c r="F315" s="2">
        <f t="shared" si="90"/>
        <v>-1.1112735204314526</v>
      </c>
      <c r="G315" s="2">
        <f t="shared" si="91"/>
        <v>260.40070153953866</v>
      </c>
      <c r="H315" s="2">
        <f t="shared" si="92"/>
        <v>260.40070153953872</v>
      </c>
      <c r="I315" s="2">
        <f t="shared" si="93"/>
        <v>175.6424909801614</v>
      </c>
      <c r="J315" s="2">
        <f t="shared" si="94"/>
        <v>314.10000000000002</v>
      </c>
      <c r="K315" s="2">
        <f t="shared" si="95"/>
        <v>-27.63862505469562</v>
      </c>
      <c r="L315" s="2">
        <f t="shared" si="96"/>
        <v>175.64249098016137</v>
      </c>
      <c r="M315" s="2">
        <f t="shared" si="97"/>
        <v>177.8037632690324</v>
      </c>
      <c r="N315" s="2">
        <f t="shared" si="98"/>
        <v>-16.643214018827457</v>
      </c>
      <c r="O315" s="2">
        <f t="shared" si="99"/>
        <v>-2009.2926026745124</v>
      </c>
      <c r="P315" s="2">
        <f t="shared" si="100"/>
        <v>-1838.97688056229</v>
      </c>
      <c r="Q315" s="2">
        <f t="shared" si="101"/>
        <v>2726.3953451189709</v>
      </c>
      <c r="R315" s="2">
        <f t="shared" si="102"/>
        <v>3288.6270000000004</v>
      </c>
      <c r="S315" s="2">
        <f t="shared" si="103"/>
        <v>-218.74864320160921</v>
      </c>
      <c r="T315" s="2">
        <f t="shared" si="104"/>
        <v>2661.259580931548</v>
      </c>
      <c r="U315" s="2">
        <f t="shared" si="105"/>
        <v>2670.234732378879</v>
      </c>
      <c r="V315" s="2">
        <f t="shared" si="106"/>
        <v>-2009.2926026745124</v>
      </c>
    </row>
    <row r="316" spans="2:22">
      <c r="B316" s="6">
        <f t="shared" si="107"/>
        <v>305</v>
      </c>
      <c r="C316" s="2">
        <f t="shared" si="87"/>
        <v>5.3232542185827052</v>
      </c>
      <c r="D316" s="2">
        <f t="shared" si="88"/>
        <v>175.3088140683621</v>
      </c>
      <c r="E316" s="2">
        <f t="shared" si="89"/>
        <v>3.29579403756619</v>
      </c>
      <c r="F316" s="2">
        <f t="shared" si="90"/>
        <v>-1.139523247743619</v>
      </c>
      <c r="G316" s="2">
        <f t="shared" si="91"/>
        <v>257.29565711117226</v>
      </c>
      <c r="H316" s="2">
        <f t="shared" si="92"/>
        <v>257.29565711117232</v>
      </c>
      <c r="I316" s="2">
        <f t="shared" si="93"/>
        <v>180.16035865786358</v>
      </c>
      <c r="J316" s="2">
        <f t="shared" si="94"/>
        <v>314.10000000000002</v>
      </c>
      <c r="K316" s="2">
        <f t="shared" si="95"/>
        <v>-28.00328393712044</v>
      </c>
      <c r="L316" s="2">
        <f t="shared" si="96"/>
        <v>180.16035865786358</v>
      </c>
      <c r="M316" s="2">
        <f t="shared" si="97"/>
        <v>182.32371963897904</v>
      </c>
      <c r="N316" s="2">
        <f t="shared" si="98"/>
        <v>-16.439934294850914</v>
      </c>
      <c r="O316" s="2">
        <f t="shared" si="99"/>
        <v>-2067.0013108316261</v>
      </c>
      <c r="P316" s="2">
        <f t="shared" si="100"/>
        <v>-1886.2789551478318</v>
      </c>
      <c r="Q316" s="2">
        <f t="shared" si="101"/>
        <v>2693.885529953975</v>
      </c>
      <c r="R316" s="2">
        <f t="shared" si="102"/>
        <v>3288.6270000000009</v>
      </c>
      <c r="S316" s="2">
        <f t="shared" si="103"/>
        <v>-198.70725655565008</v>
      </c>
      <c r="T316" s="2">
        <f t="shared" si="104"/>
        <v>2631.0890098510449</v>
      </c>
      <c r="U316" s="2">
        <f t="shared" si="105"/>
        <v>2638.5818068740687</v>
      </c>
      <c r="V316" s="2">
        <f t="shared" si="106"/>
        <v>-2067.0013108316261</v>
      </c>
    </row>
    <row r="317" spans="2:22">
      <c r="B317" s="6">
        <f t="shared" si="107"/>
        <v>306</v>
      </c>
      <c r="C317" s="2">
        <f t="shared" si="87"/>
        <v>5.3407075111026483</v>
      </c>
      <c r="D317" s="2">
        <f t="shared" si="88"/>
        <v>175.78203954862525</v>
      </c>
      <c r="E317" s="2">
        <f t="shared" si="89"/>
        <v>3.293871182856972</v>
      </c>
      <c r="F317" s="2">
        <f t="shared" si="90"/>
        <v>-1.167405121021571</v>
      </c>
      <c r="G317" s="2">
        <f t="shared" si="91"/>
        <v>254.11223793317103</v>
      </c>
      <c r="H317" s="2">
        <f t="shared" si="92"/>
        <v>254.11223793317106</v>
      </c>
      <c r="I317" s="2">
        <f t="shared" si="93"/>
        <v>184.62334774506576</v>
      </c>
      <c r="J317" s="2">
        <f t="shared" si="94"/>
        <v>314.10000000000002</v>
      </c>
      <c r="K317" s="2">
        <f t="shared" si="95"/>
        <v>-28.333517466803784</v>
      </c>
      <c r="L317" s="2">
        <f t="shared" si="96"/>
        <v>184.62334774506576</v>
      </c>
      <c r="M317" s="2">
        <f t="shared" si="97"/>
        <v>186.78481936345136</v>
      </c>
      <c r="N317" s="2">
        <f t="shared" si="98"/>
        <v>-16.231708061273064</v>
      </c>
      <c r="O317" s="2">
        <f t="shared" si="99"/>
        <v>-2124.2661826773265</v>
      </c>
      <c r="P317" s="2">
        <f t="shared" si="100"/>
        <v>-1933.0064508908386</v>
      </c>
      <c r="Q317" s="2">
        <f t="shared" si="101"/>
        <v>2660.5551311603008</v>
      </c>
      <c r="R317" s="2">
        <f t="shared" si="102"/>
        <v>3288.627</v>
      </c>
      <c r="S317" s="2">
        <f t="shared" si="103"/>
        <v>-178.42158846134598</v>
      </c>
      <c r="T317" s="2">
        <f t="shared" si="104"/>
        <v>2600.0966832177473</v>
      </c>
      <c r="U317" s="2">
        <f t="shared" si="105"/>
        <v>2606.2112395792096</v>
      </c>
      <c r="V317" s="2">
        <f t="shared" si="106"/>
        <v>-2124.2661826773265</v>
      </c>
    </row>
    <row r="318" spans="2:22">
      <c r="B318" s="6">
        <f t="shared" si="107"/>
        <v>307</v>
      </c>
      <c r="C318" s="2">
        <f t="shared" si="87"/>
        <v>5.3581608036225914</v>
      </c>
      <c r="D318" s="2">
        <f t="shared" si="88"/>
        <v>176.25041521288395</v>
      </c>
      <c r="E318" s="2">
        <f t="shared" si="89"/>
        <v>3.2919021618568971</v>
      </c>
      <c r="F318" s="2">
        <f t="shared" si="90"/>
        <v>-1.194911003878133</v>
      </c>
      <c r="G318" s="2">
        <f t="shared" si="91"/>
        <v>250.85141370585472</v>
      </c>
      <c r="H318" s="2">
        <f t="shared" si="92"/>
        <v>250.85141370585475</v>
      </c>
      <c r="I318" s="2">
        <f t="shared" si="93"/>
        <v>189.03009877205827</v>
      </c>
      <c r="J318" s="2">
        <f t="shared" si="94"/>
        <v>314.10000000000002</v>
      </c>
      <c r="K318" s="2">
        <f t="shared" si="95"/>
        <v>-28.628950771300019</v>
      </c>
      <c r="L318" s="2">
        <f t="shared" si="96"/>
        <v>189.03009877205824</v>
      </c>
      <c r="M318" s="2">
        <f t="shared" si="97"/>
        <v>191.18576062050127</v>
      </c>
      <c r="N318" s="2">
        <f t="shared" si="98"/>
        <v>-16.018609775723316</v>
      </c>
      <c r="O318" s="2">
        <f t="shared" si="99"/>
        <v>-2181.0602139289344</v>
      </c>
      <c r="P318" s="2">
        <f t="shared" si="100"/>
        <v>-1979.1451341434504</v>
      </c>
      <c r="Q318" s="2">
        <f t="shared" si="101"/>
        <v>2626.4143015002996</v>
      </c>
      <c r="R318" s="2">
        <f t="shared" si="102"/>
        <v>3288.6270000000004</v>
      </c>
      <c r="S318" s="2">
        <f t="shared" si="103"/>
        <v>-157.91677256759692</v>
      </c>
      <c r="T318" s="2">
        <f t="shared" si="104"/>
        <v>2568.2884720192919</v>
      </c>
      <c r="U318" s="2">
        <f t="shared" si="105"/>
        <v>2573.1388191400315</v>
      </c>
      <c r="V318" s="2">
        <f t="shared" si="106"/>
        <v>-2181.0602139289344</v>
      </c>
    </row>
    <row r="319" spans="2:22">
      <c r="B319" s="6">
        <f t="shared" si="107"/>
        <v>308</v>
      </c>
      <c r="C319" s="2">
        <f t="shared" si="87"/>
        <v>5.3756140961425354</v>
      </c>
      <c r="D319" s="2">
        <f t="shared" si="88"/>
        <v>176.71375455959821</v>
      </c>
      <c r="E319" s="2">
        <f t="shared" si="89"/>
        <v>3.28988760799828</v>
      </c>
      <c r="F319" s="2">
        <f t="shared" si="90"/>
        <v>-1.2220329302618287</v>
      </c>
      <c r="G319" s="2">
        <f t="shared" si="91"/>
        <v>247.51417770787131</v>
      </c>
      <c r="H319" s="2">
        <f t="shared" si="92"/>
        <v>247.51417770787134</v>
      </c>
      <c r="I319" s="2">
        <f t="shared" si="93"/>
        <v>193.37926939978937</v>
      </c>
      <c r="J319" s="2">
        <f t="shared" si="94"/>
        <v>314.10000000000002</v>
      </c>
      <c r="K319" s="2">
        <f t="shared" si="95"/>
        <v>-28.889252709235588</v>
      </c>
      <c r="L319" s="2">
        <f t="shared" si="96"/>
        <v>193.37926939978934</v>
      </c>
      <c r="M319" s="2">
        <f t="shared" si="97"/>
        <v>195.5252688418926</v>
      </c>
      <c r="N319" s="2">
        <f t="shared" si="98"/>
        <v>-15.800715160019527</v>
      </c>
      <c r="O319" s="2">
        <f t="shared" si="99"/>
        <v>-2237.3564632441094</v>
      </c>
      <c r="P319" s="2">
        <f t="shared" si="100"/>
        <v>-2024.6809506157947</v>
      </c>
      <c r="Q319" s="2">
        <f t="shared" si="101"/>
        <v>2591.4734406014131</v>
      </c>
      <c r="R319" s="2">
        <f t="shared" si="102"/>
        <v>3288.6270000000009</v>
      </c>
      <c r="S319" s="2">
        <f t="shared" si="103"/>
        <v>-137.21816858664758</v>
      </c>
      <c r="T319" s="2">
        <f t="shared" si="104"/>
        <v>2535.6705705966115</v>
      </c>
      <c r="U319" s="2">
        <f t="shared" si="105"/>
        <v>2539.3806466105111</v>
      </c>
      <c r="V319" s="2">
        <f t="shared" si="106"/>
        <v>-2237.3564632441094</v>
      </c>
    </row>
    <row r="320" spans="2:22">
      <c r="B320" s="6">
        <f t="shared" si="107"/>
        <v>309</v>
      </c>
      <c r="C320" s="2">
        <f t="shared" si="87"/>
        <v>5.3930673886624785</v>
      </c>
      <c r="D320" s="2">
        <f t="shared" si="88"/>
        <v>177.17187224707436</v>
      </c>
      <c r="E320" s="2">
        <f t="shared" si="89"/>
        <v>3.2878281678499333</v>
      </c>
      <c r="F320" s="2">
        <f t="shared" si="90"/>
        <v>-1.2487631055676229</v>
      </c>
      <c r="G320" s="2">
        <f t="shared" si="91"/>
        <v>244.10154649363452</v>
      </c>
      <c r="H320" s="2">
        <f t="shared" si="92"/>
        <v>244.10154649363454</v>
      </c>
      <c r="I320" s="2">
        <f t="shared" si="93"/>
        <v>197.66953482875397</v>
      </c>
      <c r="J320" s="2">
        <f t="shared" si="94"/>
        <v>314.10000000000002</v>
      </c>
      <c r="K320" s="2">
        <f t="shared" si="95"/>
        <v>-29.114136129250248</v>
      </c>
      <c r="L320" s="2">
        <f t="shared" si="96"/>
        <v>197.66953482875394</v>
      </c>
      <c r="M320" s="2">
        <f t="shared" si="97"/>
        <v>199.80209689081966</v>
      </c>
      <c r="N320" s="2">
        <f t="shared" si="98"/>
        <v>-15.578101147651182</v>
      </c>
      <c r="O320" s="2">
        <f t="shared" si="99"/>
        <v>-2293.1280730022072</v>
      </c>
      <c r="P320" s="2">
        <f t="shared" si="100"/>
        <v>-2069.6000296570542</v>
      </c>
      <c r="Q320" s="2">
        <f t="shared" si="101"/>
        <v>2555.7431917883541</v>
      </c>
      <c r="R320" s="2">
        <f t="shared" si="102"/>
        <v>3288.6270000000004</v>
      </c>
      <c r="S320" s="2">
        <f t="shared" si="103"/>
        <v>-116.35132963309684</v>
      </c>
      <c r="T320" s="2">
        <f t="shared" si="104"/>
        <v>2502.2495042507262</v>
      </c>
      <c r="U320" s="2">
        <f t="shared" si="105"/>
        <v>2504.9531359748817</v>
      </c>
      <c r="V320" s="2">
        <f t="shared" si="106"/>
        <v>-2293.1280730022072</v>
      </c>
    </row>
    <row r="321" spans="2:22">
      <c r="B321" s="6">
        <f t="shared" si="107"/>
        <v>310</v>
      </c>
      <c r="C321" s="2">
        <f t="shared" si="87"/>
        <v>5.4105206811824216</v>
      </c>
      <c r="D321" s="2">
        <f t="shared" si="88"/>
        <v>177.6245842055138</v>
      </c>
      <c r="E321" s="2">
        <f t="shared" si="89"/>
        <v>3.2857245008305838</v>
      </c>
      <c r="F321" s="2">
        <f t="shared" si="90"/>
        <v>-1.2750939075486571</v>
      </c>
      <c r="G321" s="2">
        <f t="shared" si="91"/>
        <v>240.61455958367102</v>
      </c>
      <c r="H321" s="2">
        <f t="shared" si="92"/>
        <v>240.61455958367105</v>
      </c>
      <c r="I321" s="2">
        <f t="shared" si="93"/>
        <v>201.89958820254199</v>
      </c>
      <c r="J321" s="2">
        <f t="shared" si="94"/>
        <v>314.10000000000002</v>
      </c>
      <c r="K321" s="2">
        <f t="shared" si="95"/>
        <v>-29.303358069975356</v>
      </c>
      <c r="L321" s="2">
        <f t="shared" si="96"/>
        <v>201.89958820254193</v>
      </c>
      <c r="M321" s="2">
        <f t="shared" si="97"/>
        <v>204.01502520778513</v>
      </c>
      <c r="N321" s="2">
        <f t="shared" si="98"/>
        <v>-15.350845831741834</v>
      </c>
      <c r="O321" s="2">
        <f t="shared" si="99"/>
        <v>-2348.3482900406898</v>
      </c>
      <c r="P321" s="2">
        <f t="shared" si="100"/>
        <v>-2113.8886884806147</v>
      </c>
      <c r="Q321" s="2">
        <f t="shared" si="101"/>
        <v>2519.2344388410361</v>
      </c>
      <c r="R321" s="2">
        <f t="shared" si="102"/>
        <v>3288.6270000000004</v>
      </c>
      <c r="S321" s="2">
        <f t="shared" si="103"/>
        <v>-95.341969543814457</v>
      </c>
      <c r="T321" s="2">
        <f t="shared" si="104"/>
        <v>2468.0321364462729</v>
      </c>
      <c r="U321" s="2">
        <f t="shared" si="105"/>
        <v>2469.8730165107777</v>
      </c>
      <c r="V321" s="2">
        <f t="shared" si="106"/>
        <v>-2348.3482900406898</v>
      </c>
    </row>
    <row r="322" spans="2:22">
      <c r="B322" s="6">
        <f t="shared" si="107"/>
        <v>311</v>
      </c>
      <c r="C322" s="2">
        <f t="shared" si="87"/>
        <v>5.4279739737023647</v>
      </c>
      <c r="D322" s="2">
        <f t="shared" si="88"/>
        <v>178.07170774882371</v>
      </c>
      <c r="E322" s="2">
        <f t="shared" si="89"/>
        <v>3.2835772789209288</v>
      </c>
      <c r="F322" s="2">
        <f t="shared" si="90"/>
        <v>-1.3010178870340752</v>
      </c>
      <c r="G322" s="2">
        <f t="shared" si="91"/>
        <v>237.05427914797275</v>
      </c>
      <c r="H322" s="2">
        <f t="shared" si="92"/>
        <v>237.05427914797278</v>
      </c>
      <c r="I322" s="2">
        <f t="shared" si="93"/>
        <v>206.06814100591828</v>
      </c>
      <c r="J322" s="2">
        <f t="shared" si="94"/>
        <v>314.10000000000002</v>
      </c>
      <c r="K322" s="2">
        <f t="shared" si="95"/>
        <v>-29.456719901574111</v>
      </c>
      <c r="L322" s="2">
        <f t="shared" si="96"/>
        <v>206.06814100591828</v>
      </c>
      <c r="M322" s="2">
        <f t="shared" si="97"/>
        <v>208.16286192545203</v>
      </c>
      <c r="N322" s="2">
        <f t="shared" si="98"/>
        <v>-15.119028413582038</v>
      </c>
      <c r="O322" s="2">
        <f t="shared" si="99"/>
        <v>-2402.9904863218412</v>
      </c>
      <c r="P322" s="2">
        <f t="shared" si="100"/>
        <v>-2157.5334363319648</v>
      </c>
      <c r="Q322" s="2">
        <f t="shared" si="101"/>
        <v>2481.9583026792752</v>
      </c>
      <c r="R322" s="2">
        <f t="shared" si="102"/>
        <v>3288.6270000000009</v>
      </c>
      <c r="S322" s="2">
        <f t="shared" si="103"/>
        <v>-74.215930225159866</v>
      </c>
      <c r="T322" s="2">
        <f t="shared" si="104"/>
        <v>2433.0256755860073</v>
      </c>
      <c r="U322" s="2">
        <f t="shared" si="105"/>
        <v>2434.1573372236917</v>
      </c>
      <c r="V322" s="2">
        <f t="shared" si="106"/>
        <v>-2402.9904863218412</v>
      </c>
    </row>
    <row r="323" spans="2:22">
      <c r="B323" s="6">
        <f t="shared" si="107"/>
        <v>312</v>
      </c>
      <c r="C323" s="2">
        <f t="shared" si="87"/>
        <v>5.4454272662223078</v>
      </c>
      <c r="D323" s="2">
        <f t="shared" si="88"/>
        <v>178.51306168608244</v>
      </c>
      <c r="E323" s="2">
        <f t="shared" si="89"/>
        <v>3.2813871863746558</v>
      </c>
      <c r="F323" s="2">
        <f t="shared" si="90"/>
        <v>-1.326527768458492</v>
      </c>
      <c r="G323" s="2">
        <f t="shared" si="91"/>
        <v>233.42178968244963</v>
      </c>
      <c r="H323" s="2">
        <f t="shared" si="92"/>
        <v>233.42178968244966</v>
      </c>
      <c r="I323" s="2">
        <f t="shared" si="93"/>
        <v>210.17392345731724</v>
      </c>
      <c r="J323" s="2">
        <f t="shared" si="94"/>
        <v>314.10000000000002</v>
      </c>
      <c r="K323" s="2">
        <f t="shared" si="95"/>
        <v>-29.574067409460095</v>
      </c>
      <c r="L323" s="2">
        <f t="shared" si="96"/>
        <v>210.17392345731724</v>
      </c>
      <c r="M323" s="2">
        <f t="shared" si="97"/>
        <v>212.24444295335869</v>
      </c>
      <c r="N323" s="2">
        <f t="shared" si="98"/>
        <v>-14.882729151819458</v>
      </c>
      <c r="O323" s="2">
        <f t="shared" si="99"/>
        <v>-2457.0281795057908</v>
      </c>
      <c r="P323" s="2">
        <f t="shared" si="100"/>
        <v>-2200.5209785981119</v>
      </c>
      <c r="Q323" s="2">
        <f t="shared" si="101"/>
        <v>2443.9261379752484</v>
      </c>
      <c r="R323" s="2">
        <f t="shared" si="102"/>
        <v>3288.6270000000009</v>
      </c>
      <c r="S323" s="2">
        <f t="shared" si="103"/>
        <v>-52.999149072684986</v>
      </c>
      <c r="T323" s="2">
        <f t="shared" si="104"/>
        <v>2397.2376813319679</v>
      </c>
      <c r="U323" s="2">
        <f t="shared" si="105"/>
        <v>2397.8234736110785</v>
      </c>
      <c r="V323" s="2">
        <f t="shared" si="106"/>
        <v>-2457.0281795057908</v>
      </c>
    </row>
    <row r="324" spans="2:22">
      <c r="B324" s="6">
        <f t="shared" si="107"/>
        <v>313</v>
      </c>
      <c r="C324" s="2">
        <f t="shared" si="87"/>
        <v>5.4628805587422509</v>
      </c>
      <c r="D324" s="2">
        <f t="shared" si="88"/>
        <v>178.94846643255133</v>
      </c>
      <c r="E324" s="2">
        <f t="shared" si="89"/>
        <v>3.2791549194287297</v>
      </c>
      <c r="F324" s="2">
        <f t="shared" si="90"/>
        <v>-1.3516164502090142</v>
      </c>
      <c r="G324" s="2">
        <f t="shared" si="91"/>
        <v>229.71819767858162</v>
      </c>
      <c r="H324" s="2">
        <f t="shared" si="92"/>
        <v>229.71819767858165</v>
      </c>
      <c r="I324" s="2">
        <f t="shared" si="93"/>
        <v>214.21568489563066</v>
      </c>
      <c r="J324" s="2">
        <f t="shared" si="94"/>
        <v>314.10000000000008</v>
      </c>
      <c r="K324" s="2">
        <f t="shared" si="95"/>
        <v>-29.655290820891739</v>
      </c>
      <c r="L324" s="2">
        <f t="shared" si="96"/>
        <v>214.21568489563066</v>
      </c>
      <c r="M324" s="2">
        <f t="shared" si="97"/>
        <v>216.2586320334423</v>
      </c>
      <c r="N324" s="2">
        <f t="shared" si="98"/>
        <v>-14.64202931238921</v>
      </c>
      <c r="O324" s="2">
        <f t="shared" si="99"/>
        <v>-2510.4350534064033</v>
      </c>
      <c r="P324" s="2">
        <f t="shared" si="100"/>
        <v>-2242.8382208572534</v>
      </c>
      <c r="Q324" s="2">
        <f t="shared" si="101"/>
        <v>2405.1495296947501</v>
      </c>
      <c r="R324" s="2">
        <f t="shared" si="102"/>
        <v>3288.6270000000009</v>
      </c>
      <c r="S324" s="2">
        <f t="shared" si="103"/>
        <v>-31.71762650724196</v>
      </c>
      <c r="T324" s="2">
        <f t="shared" si="104"/>
        <v>2360.6760704506682</v>
      </c>
      <c r="U324" s="2">
        <f t="shared" si="105"/>
        <v>2360.8891370476636</v>
      </c>
      <c r="V324" s="2">
        <f t="shared" si="106"/>
        <v>-2510.4350534064033</v>
      </c>
    </row>
    <row r="325" spans="2:22">
      <c r="B325" s="6">
        <f t="shared" si="107"/>
        <v>314</v>
      </c>
      <c r="C325" s="2">
        <f t="shared" si="87"/>
        <v>5.480333851262194</v>
      </c>
      <c r="D325" s="2">
        <f t="shared" si="88"/>
        <v>179.37774412012743</v>
      </c>
      <c r="E325" s="2">
        <f t="shared" si="89"/>
        <v>3.2768811860132532</v>
      </c>
      <c r="F325" s="2">
        <f t="shared" si="90"/>
        <v>-1.3762770047960748</v>
      </c>
      <c r="G325" s="2">
        <f t="shared" si="91"/>
        <v>225.94463128637051</v>
      </c>
      <c r="H325" s="2">
        <f t="shared" si="92"/>
        <v>225.94463128637054</v>
      </c>
      <c r="I325" s="2">
        <f t="shared" si="93"/>
        <v>218.19219416117085</v>
      </c>
      <c r="J325" s="2">
        <f t="shared" si="94"/>
        <v>314.10000000000002</v>
      </c>
      <c r="K325" s="2">
        <f t="shared" si="95"/>
        <v>-29.700324775220587</v>
      </c>
      <c r="L325" s="2">
        <f t="shared" si="96"/>
        <v>218.19219416117082</v>
      </c>
      <c r="M325" s="2">
        <f t="shared" si="97"/>
        <v>220.20432076737197</v>
      </c>
      <c r="N325" s="2">
        <f t="shared" si="98"/>
        <v>-14.397011119262967</v>
      </c>
      <c r="O325" s="2">
        <f t="shared" si="99"/>
        <v>-2563.1849783073189</v>
      </c>
      <c r="P325" s="2">
        <f t="shared" si="100"/>
        <v>-2284.4722728674587</v>
      </c>
      <c r="Q325" s="2">
        <f t="shared" si="101"/>
        <v>2365.6402895682995</v>
      </c>
      <c r="R325" s="2">
        <f t="shared" si="102"/>
        <v>3288.627</v>
      </c>
      <c r="S325" s="2">
        <f t="shared" si="103"/>
        <v>-10.397393670099405</v>
      </c>
      <c r="T325" s="2">
        <f t="shared" si="104"/>
        <v>2323.3491221612758</v>
      </c>
      <c r="U325" s="2">
        <f t="shared" si="105"/>
        <v>2323.3723871223701</v>
      </c>
      <c r="V325" s="2">
        <f t="shared" si="106"/>
        <v>-2563.1849783073189</v>
      </c>
    </row>
    <row r="326" spans="2:22">
      <c r="B326" s="6">
        <f t="shared" si="107"/>
        <v>315</v>
      </c>
      <c r="C326" s="2">
        <f t="shared" si="87"/>
        <v>5.497787143782138</v>
      </c>
      <c r="D326" s="2">
        <f t="shared" si="88"/>
        <v>179.80071870713351</v>
      </c>
      <c r="E326" s="2">
        <f t="shared" si="89"/>
        <v>3.2745667054611789</v>
      </c>
      <c r="F326" s="2">
        <f t="shared" si="90"/>
        <v>-1.4005026788546759</v>
      </c>
      <c r="G326" s="2">
        <f t="shared" si="91"/>
        <v>222.10223997069463</v>
      </c>
      <c r="H326" s="2">
        <f t="shared" si="92"/>
        <v>222.10223997069465</v>
      </c>
      <c r="I326" s="2">
        <f t="shared" si="93"/>
        <v>222.10223997069454</v>
      </c>
      <c r="J326" s="2">
        <f t="shared" si="94"/>
        <v>314.10000000000002</v>
      </c>
      <c r="K326" s="2">
        <f t="shared" si="95"/>
        <v>-29.709148238641969</v>
      </c>
      <c r="L326" s="2">
        <f t="shared" si="96"/>
        <v>222.10223997069451</v>
      </c>
      <c r="M326" s="2">
        <f t="shared" si="97"/>
        <v>224.08042861674815</v>
      </c>
      <c r="N326" s="2">
        <f t="shared" si="98"/>
        <v>-14.147757706090982</v>
      </c>
      <c r="O326" s="2">
        <f t="shared" si="99"/>
        <v>-2615.252031116157</v>
      </c>
      <c r="P326" s="2">
        <f t="shared" si="100"/>
        <v>-2325.4104524931718</v>
      </c>
      <c r="Q326" s="2">
        <f t="shared" si="101"/>
        <v>2325.4104524931731</v>
      </c>
      <c r="R326" s="2">
        <f t="shared" si="102"/>
        <v>3288.627</v>
      </c>
      <c r="S326" s="2">
        <f t="shared" si="103"/>
        <v>10.935519681747166</v>
      </c>
      <c r="T326" s="2">
        <f t="shared" si="104"/>
        <v>2285.2654829674188</v>
      </c>
      <c r="U326" s="2">
        <f t="shared" si="105"/>
        <v>2285.291647303035</v>
      </c>
      <c r="V326" s="2">
        <f t="shared" si="106"/>
        <v>-2615.252031116157</v>
      </c>
    </row>
    <row r="327" spans="2:22">
      <c r="B327" s="6">
        <f t="shared" si="107"/>
        <v>316</v>
      </c>
      <c r="C327" s="2">
        <f t="shared" si="87"/>
        <v>5.5152404363020811</v>
      </c>
      <c r="D327" s="2">
        <f t="shared" si="88"/>
        <v>180.21721608734089</v>
      </c>
      <c r="E327" s="2">
        <f t="shared" si="89"/>
        <v>3.2722122082181637</v>
      </c>
      <c r="F327" s="2">
        <f t="shared" si="90"/>
        <v>-1.4242868929829118</v>
      </c>
      <c r="G327" s="2">
        <f t="shared" si="91"/>
        <v>218.19219416117113</v>
      </c>
      <c r="H327" s="2">
        <f t="shared" si="92"/>
        <v>218.19219416117116</v>
      </c>
      <c r="I327" s="2">
        <f t="shared" si="93"/>
        <v>225.94463128637025</v>
      </c>
      <c r="J327" s="2">
        <f t="shared" si="94"/>
        <v>314.10000000000002</v>
      </c>
      <c r="K327" s="2">
        <f t="shared" si="95"/>
        <v>-29.681784364368525</v>
      </c>
      <c r="L327" s="2">
        <f t="shared" si="96"/>
        <v>225.94463128637022</v>
      </c>
      <c r="M327" s="2">
        <f t="shared" si="97"/>
        <v>227.88590287726589</v>
      </c>
      <c r="N327" s="2">
        <f t="shared" si="98"/>
        <v>-13.894353068806854</v>
      </c>
      <c r="O327" s="2">
        <f t="shared" si="99"/>
        <v>-2666.6105153355606</v>
      </c>
      <c r="P327" s="2">
        <f t="shared" si="100"/>
        <v>-2365.6402895682968</v>
      </c>
      <c r="Q327" s="2">
        <f t="shared" si="101"/>
        <v>2284.4722728674624</v>
      </c>
      <c r="R327" s="2">
        <f t="shared" si="102"/>
        <v>3288.6270000000009</v>
      </c>
      <c r="S327" s="2">
        <f t="shared" si="103"/>
        <v>32.255117040253879</v>
      </c>
      <c r="T327" s="2">
        <f t="shared" si="104"/>
        <v>2246.4341709549808</v>
      </c>
      <c r="U327" s="2">
        <f t="shared" si="105"/>
        <v>2246.665724358983</v>
      </c>
      <c r="V327" s="2">
        <f t="shared" si="106"/>
        <v>-2666.6105153355606</v>
      </c>
    </row>
    <row r="328" spans="2:22">
      <c r="B328" s="6">
        <f t="shared" si="107"/>
        <v>317</v>
      </c>
      <c r="C328" s="2">
        <f t="shared" si="87"/>
        <v>5.532693728822025</v>
      </c>
      <c r="D328" s="2">
        <f t="shared" si="88"/>
        <v>180.62706419812679</v>
      </c>
      <c r="E328" s="2">
        <f t="shared" si="89"/>
        <v>3.2698184355528146</v>
      </c>
      <c r="F328" s="2">
        <f t="shared" si="90"/>
        <v>-1.4476232414249444</v>
      </c>
      <c r="G328" s="2">
        <f t="shared" si="91"/>
        <v>214.21568489563069</v>
      </c>
      <c r="H328" s="2">
        <f t="shared" si="92"/>
        <v>214.21568489563072</v>
      </c>
      <c r="I328" s="2">
        <f t="shared" si="93"/>
        <v>229.71819767858153</v>
      </c>
      <c r="J328" s="2">
        <f t="shared" si="94"/>
        <v>314.10000000000002</v>
      </c>
      <c r="K328" s="2">
        <f t="shared" si="95"/>
        <v>-29.618300299205039</v>
      </c>
      <c r="L328" s="2">
        <f t="shared" si="96"/>
        <v>229.71819767858156</v>
      </c>
      <c r="M328" s="2">
        <f t="shared" si="97"/>
        <v>231.61971862799109</v>
      </c>
      <c r="N328" s="2">
        <f t="shared" si="98"/>
        <v>-13.636882019259847</v>
      </c>
      <c r="O328" s="2">
        <f t="shared" si="99"/>
        <v>-2717.2349808306385</v>
      </c>
      <c r="P328" s="2">
        <f t="shared" si="100"/>
        <v>-2405.1495296947492</v>
      </c>
      <c r="Q328" s="2">
        <f t="shared" si="101"/>
        <v>2242.8382208572539</v>
      </c>
      <c r="R328" s="2">
        <f t="shared" si="102"/>
        <v>3288.6270000000009</v>
      </c>
      <c r="S328" s="2">
        <f t="shared" si="103"/>
        <v>53.535466732735358</v>
      </c>
      <c r="T328" s="2">
        <f t="shared" si="104"/>
        <v>2206.8645795398738</v>
      </c>
      <c r="U328" s="2">
        <f t="shared" si="105"/>
        <v>2207.5138320350329</v>
      </c>
      <c r="V328" s="2">
        <f t="shared" si="106"/>
        <v>-2717.2349808306385</v>
      </c>
    </row>
    <row r="329" spans="2:22">
      <c r="B329" s="6">
        <f t="shared" si="107"/>
        <v>318</v>
      </c>
      <c r="C329" s="2">
        <f t="shared" si="87"/>
        <v>5.5501470213419681</v>
      </c>
      <c r="D329" s="2">
        <f t="shared" si="88"/>
        <v>181.03009312766451</v>
      </c>
      <c r="E329" s="2">
        <f t="shared" si="89"/>
        <v>3.2673861392675954</v>
      </c>
      <c r="F329" s="2">
        <f t="shared" si="90"/>
        <v>-1.4705054916057858</v>
      </c>
      <c r="G329" s="2">
        <f t="shared" si="91"/>
        <v>210.17392345731733</v>
      </c>
      <c r="H329" s="2">
        <f t="shared" si="92"/>
        <v>210.17392345731736</v>
      </c>
      <c r="I329" s="2">
        <f t="shared" si="93"/>
        <v>233.42178968244954</v>
      </c>
      <c r="J329" s="2">
        <f t="shared" si="94"/>
        <v>314.10000000000002</v>
      </c>
      <c r="K329" s="2">
        <f t="shared" si="95"/>
        <v>-29.518806937566318</v>
      </c>
      <c r="L329" s="2">
        <f t="shared" si="96"/>
        <v>233.42178968244951</v>
      </c>
      <c r="M329" s="2">
        <f t="shared" si="97"/>
        <v>235.28087865692572</v>
      </c>
      <c r="N329" s="2">
        <f t="shared" si="98"/>
        <v>-13.375430139935515</v>
      </c>
      <c r="O329" s="2">
        <f t="shared" si="99"/>
        <v>-2767.1002433729741</v>
      </c>
      <c r="P329" s="2">
        <f t="shared" si="100"/>
        <v>-2443.926137975247</v>
      </c>
      <c r="Q329" s="2">
        <f t="shared" si="101"/>
        <v>2200.5209785981133</v>
      </c>
      <c r="R329" s="2">
        <f t="shared" si="102"/>
        <v>3288.6270000000009</v>
      </c>
      <c r="S329" s="2">
        <f t="shared" si="103"/>
        <v>74.750733193124802</v>
      </c>
      <c r="T329" s="2">
        <f t="shared" si="104"/>
        <v>2166.5664806516156</v>
      </c>
      <c r="U329" s="2">
        <f t="shared" si="105"/>
        <v>2167.8556195457386</v>
      </c>
      <c r="V329" s="2">
        <f t="shared" si="106"/>
        <v>-2767.1002433729741</v>
      </c>
    </row>
    <row r="330" spans="2:22">
      <c r="B330" s="6">
        <f t="shared" si="107"/>
        <v>319</v>
      </c>
      <c r="C330" s="2">
        <f t="shared" si="87"/>
        <v>5.5676003138619112</v>
      </c>
      <c r="D330" s="2">
        <f t="shared" si="88"/>
        <v>181.42613522105123</v>
      </c>
      <c r="E330" s="2">
        <f t="shared" si="89"/>
        <v>3.2649160814106195</v>
      </c>
      <c r="F330" s="2">
        <f t="shared" si="90"/>
        <v>-1.4929275835255245</v>
      </c>
      <c r="G330" s="2">
        <f t="shared" si="91"/>
        <v>206.06814100591836</v>
      </c>
      <c r="H330" s="2">
        <f t="shared" si="92"/>
        <v>206.06814100591839</v>
      </c>
      <c r="I330" s="2">
        <f t="shared" si="93"/>
        <v>237.05427914797266</v>
      </c>
      <c r="J330" s="2">
        <f t="shared" si="94"/>
        <v>314.10000000000002</v>
      </c>
      <c r="K330" s="2">
        <f t="shared" si="95"/>
        <v>-29.383458624027</v>
      </c>
      <c r="L330" s="2">
        <f t="shared" si="96"/>
        <v>237.05427914797269</v>
      </c>
      <c r="M330" s="2">
        <f t="shared" si="97"/>
        <v>238.86841336408392</v>
      </c>
      <c r="N330" s="2">
        <f t="shared" si="98"/>
        <v>-13.110083739819874</v>
      </c>
      <c r="O330" s="2">
        <f t="shared" si="99"/>
        <v>-2816.1814039423271</v>
      </c>
      <c r="P330" s="2">
        <f t="shared" si="100"/>
        <v>-2481.9583026792743</v>
      </c>
      <c r="Q330" s="2">
        <f t="shared" si="101"/>
        <v>2157.5334363319657</v>
      </c>
      <c r="R330" s="2">
        <f t="shared" si="102"/>
        <v>3288.6270000000009</v>
      </c>
      <c r="S330" s="2">
        <f t="shared" si="103"/>
        <v>95.875207882854056</v>
      </c>
      <c r="T330" s="2">
        <f t="shared" si="104"/>
        <v>2125.5500273401112</v>
      </c>
      <c r="U330" s="2">
        <f t="shared" si="105"/>
        <v>2127.7112055474372</v>
      </c>
      <c r="V330" s="2">
        <f t="shared" si="106"/>
        <v>-2816.1814039423271</v>
      </c>
    </row>
    <row r="331" spans="2:22">
      <c r="B331" s="6">
        <f t="shared" si="107"/>
        <v>320</v>
      </c>
      <c r="C331" s="2">
        <f t="shared" si="87"/>
        <v>5.5850536063818543</v>
      </c>
      <c r="D331" s="2">
        <f t="shared" si="88"/>
        <v>181.81502518527759</v>
      </c>
      <c r="E331" s="2">
        <f t="shared" si="89"/>
        <v>3.2624090339885718</v>
      </c>
      <c r="F331" s="2">
        <f t="shared" si="90"/>
        <v>-1.5148836290207266</v>
      </c>
      <c r="G331" s="2">
        <f t="shared" si="91"/>
        <v>201.89958820254208</v>
      </c>
      <c r="H331" s="2">
        <f t="shared" si="92"/>
        <v>201.89958820254211</v>
      </c>
      <c r="I331" s="2">
        <f t="shared" si="93"/>
        <v>240.61455958367094</v>
      </c>
      <c r="J331" s="2">
        <f t="shared" si="94"/>
        <v>314.10000000000002</v>
      </c>
      <c r="K331" s="2">
        <f t="shared" si="95"/>
        <v>-29.212452805545084</v>
      </c>
      <c r="L331" s="2">
        <f t="shared" si="96"/>
        <v>240.614559583671</v>
      </c>
      <c r="M331" s="2">
        <f t="shared" si="97"/>
        <v>242.38138064331625</v>
      </c>
      <c r="N331" s="2">
        <f t="shared" si="98"/>
        <v>-12.840929811458301</v>
      </c>
      <c r="O331" s="2">
        <f t="shared" si="99"/>
        <v>-2864.4538677677747</v>
      </c>
      <c r="P331" s="2">
        <f t="shared" si="100"/>
        <v>-2519.2344388410352</v>
      </c>
      <c r="Q331" s="2">
        <f t="shared" si="101"/>
        <v>2113.8886884806161</v>
      </c>
      <c r="R331" s="2">
        <f t="shared" si="102"/>
        <v>3288.6270000000009</v>
      </c>
      <c r="S331" s="2">
        <f t="shared" si="103"/>
        <v>116.88333982753826</v>
      </c>
      <c r="T331" s="2">
        <f t="shared" si="104"/>
        <v>2083.8257557948805</v>
      </c>
      <c r="U331" s="2">
        <f t="shared" si="105"/>
        <v>2087.1012183512676</v>
      </c>
      <c r="V331" s="2">
        <f t="shared" si="106"/>
        <v>-2864.4538677677747</v>
      </c>
    </row>
    <row r="332" spans="2:22">
      <c r="B332" s="6">
        <f t="shared" si="107"/>
        <v>321</v>
      </c>
      <c r="C332" s="2">
        <f t="shared" ref="C332:C371" si="108">B332*PI()/180</f>
        <v>5.6025068989017974</v>
      </c>
      <c r="D332" s="2">
        <f t="shared" ref="D332:D371" si="109">$D$3*COS(C332)-$D$4*COS(E332)</f>
        <v>182.19660019294628</v>
      </c>
      <c r="E332" s="2">
        <f t="shared" ref="E332:E371" si="110">ASIN(-$D$3*SIN(C332)/$D$4)+PI()</f>
        <v>3.2598657786809615</v>
      </c>
      <c r="F332" s="2">
        <f t="shared" ref="F332:F371" si="111">($D$3*COS(C332)*$H$4)/($D$4*COS(E332))</f>
        <v>-1.5363679109009793</v>
      </c>
      <c r="G332" s="2">
        <f t="shared" ref="G332:G371" si="112">(-$D$3*$H$4*SIN(C332))+($D$4*$F$11*SIN($E$11))</f>
        <v>197.66953482875405</v>
      </c>
      <c r="H332" s="2">
        <f t="shared" ref="H332:H371" si="113" xml:space="preserve"> $D$3*$H$4*(-SIN(C332))</f>
        <v>197.66953482875408</v>
      </c>
      <c r="I332" s="2">
        <f t="shared" ref="I332:I371" si="114">$D$3*$H$4*(COS(C332))</f>
        <v>244.10154649363449</v>
      </c>
      <c r="J332" s="2">
        <f t="shared" ref="J332:J371" si="115">SQRT(H332^2+I332^2)</f>
        <v>314.10000000000002</v>
      </c>
      <c r="K332" s="2">
        <f t="shared" ref="K332:K371" si="116">$D$4*F332*(-SIN(E332))</f>
        <v>-29.006029634538763</v>
      </c>
      <c r="L332" s="2">
        <f t="shared" ref="L332:L371" si="117">$D$4*F332*(COS(E332))</f>
        <v>244.10154649363449</v>
      </c>
      <c r="M332" s="2">
        <f t="shared" ref="M332:M371" si="118">SQRT(K332^2+L332^2)</f>
        <v>245.81886574415671</v>
      </c>
      <c r="N332" s="2">
        <f t="shared" ref="N332:N371" si="119">(($D$3*$H$5*COS(C332))-($D$3*SIN(C332)*$H$4^2)+($D$4*SIN(E332)*$F$11^2))/($D$4*COS(E332))</f>
        <v>-12.568055989255038</v>
      </c>
      <c r="O332" s="2">
        <f t="shared" ref="O332:O371" si="120">-($D$3*SIN(C332))-($D$3*COS(C332)*$H$4^2)+($D$4*$N$11*SIN(E332))+($D$4*COS(E332)*F332^2)</f>
        <v>-2911.8933630909814</v>
      </c>
      <c r="P332" s="2">
        <f t="shared" ref="P332:P371" si="121">(-$D$3*$H$5*SIN(C332))-($D$3*COS(C332)*$H$4^2)</f>
        <v>-2555.7431917883532</v>
      </c>
      <c r="Q332" s="2">
        <f t="shared" ref="Q332:Q371" si="122">($D$3*$H$5*COS(C332))-($D$3*SIN(C332)*$H$4^2)</f>
        <v>2069.6000296570555</v>
      </c>
      <c r="R332" s="2">
        <f t="shared" ref="R332:R371" si="123">SQRT(P332^2+Q332^2)</f>
        <v>3288.6270000000009</v>
      </c>
      <c r="S332" s="2">
        <f t="shared" ref="S332:S371" si="124">(-$D$4*N332*SIN(E332))-($D$4*COS(E332)*F332^2)</f>
        <v>137.74976573729674</v>
      </c>
      <c r="T332" s="2">
        <f t="shared" ref="T332:T371" si="125">($D$4*N332*COS(E332))-($D$4*SIN(E332)*F332^2)</f>
        <v>2041.4045867675727</v>
      </c>
      <c r="U332" s="2">
        <f t="shared" ref="U332:U371" si="126">SQRT(S332^2+T332^2)</f>
        <v>2046.0468432654136</v>
      </c>
      <c r="V332" s="2">
        <f t="shared" ref="V332:V371" si="127">O332</f>
        <v>-2911.8933630909814</v>
      </c>
    </row>
    <row r="333" spans="2:22">
      <c r="B333" s="6">
        <f t="shared" ref="B333:B364" si="128">B332+1</f>
        <v>322</v>
      </c>
      <c r="C333" s="2">
        <f t="shared" si="108"/>
        <v>5.6199601914217405</v>
      </c>
      <c r="D333" s="2">
        <f t="shared" si="109"/>
        <v>182.57069998464863</v>
      </c>
      <c r="E333" s="2">
        <f t="shared" si="110"/>
        <v>3.257287106555915</v>
      </c>
      <c r="F333" s="2">
        <f t="shared" si="111"/>
        <v>-1.5573748819686131</v>
      </c>
      <c r="G333" s="2">
        <f t="shared" si="112"/>
        <v>193.37926939978942</v>
      </c>
      <c r="H333" s="2">
        <f t="shared" si="113"/>
        <v>193.37926939978945</v>
      </c>
      <c r="I333" s="2">
        <f t="shared" si="114"/>
        <v>247.51417770787126</v>
      </c>
      <c r="J333" s="2">
        <f t="shared" si="115"/>
        <v>314.10000000000002</v>
      </c>
      <c r="K333" s="2">
        <f t="shared" si="116"/>
        <v>-28.764471524037543</v>
      </c>
      <c r="L333" s="2">
        <f t="shared" si="117"/>
        <v>247.51417770787126</v>
      </c>
      <c r="M333" s="2">
        <f t="shared" si="118"/>
        <v>249.17998111497809</v>
      </c>
      <c r="N333" s="2">
        <f t="shared" si="119"/>
        <v>-12.291550509054616</v>
      </c>
      <c r="O333" s="2">
        <f t="shared" si="120"/>
        <v>-2958.4759596349968</v>
      </c>
      <c r="P333" s="2">
        <f t="shared" si="121"/>
        <v>-2591.4734406014122</v>
      </c>
      <c r="Q333" s="2">
        <f t="shared" si="122"/>
        <v>2024.6809506157958</v>
      </c>
      <c r="R333" s="2">
        <f t="shared" si="123"/>
        <v>3288.6270000000009</v>
      </c>
      <c r="S333" s="2">
        <f t="shared" si="124"/>
        <v>158.44933968002226</v>
      </c>
      <c r="T333" s="2">
        <f t="shared" si="125"/>
        <v>1998.2978263903469</v>
      </c>
      <c r="U333" s="2">
        <f t="shared" si="126"/>
        <v>2004.5698781038839</v>
      </c>
      <c r="V333" s="2">
        <f t="shared" si="127"/>
        <v>-2958.4759596349968</v>
      </c>
    </row>
    <row r="334" spans="2:22">
      <c r="B334" s="6">
        <f t="shared" si="128"/>
        <v>323</v>
      </c>
      <c r="C334" s="2">
        <f t="shared" si="108"/>
        <v>5.6374134839416845</v>
      </c>
      <c r="D334" s="2">
        <f t="shared" si="109"/>
        <v>182.93716696991163</v>
      </c>
      <c r="E334" s="2">
        <f t="shared" si="110"/>
        <v>3.2546738177876948</v>
      </c>
      <c r="F334" s="2">
        <f t="shared" si="111"/>
        <v>-1.5778991639297564</v>
      </c>
      <c r="G334" s="2">
        <f t="shared" si="112"/>
        <v>189.03009877205835</v>
      </c>
      <c r="H334" s="2">
        <f t="shared" si="113"/>
        <v>189.03009877205838</v>
      </c>
      <c r="I334" s="2">
        <f t="shared" si="114"/>
        <v>250.8514137058547</v>
      </c>
      <c r="J334" s="2">
        <f t="shared" si="115"/>
        <v>314.10000000000002</v>
      </c>
      <c r="K334" s="2">
        <f t="shared" si="116"/>
        <v>-28.488102656159537</v>
      </c>
      <c r="L334" s="2">
        <f t="shared" si="117"/>
        <v>250.85141370585467</v>
      </c>
      <c r="M334" s="2">
        <f t="shared" si="118"/>
        <v>252.46386622876102</v>
      </c>
      <c r="N334" s="2">
        <f t="shared" si="119"/>
        <v>-12.011502169041618</v>
      </c>
      <c r="O334" s="2">
        <f t="shared" si="120"/>
        <v>-3004.1780867628031</v>
      </c>
      <c r="P334" s="2">
        <f t="shared" si="121"/>
        <v>-2626.4143015002992</v>
      </c>
      <c r="Q334" s="2">
        <f t="shared" si="122"/>
        <v>1979.1451341434515</v>
      </c>
      <c r="R334" s="2">
        <f t="shared" si="123"/>
        <v>3288.6270000000009</v>
      </c>
      <c r="S334" s="2">
        <f t="shared" si="124"/>
        <v>178.95716227848564</v>
      </c>
      <c r="T334" s="2">
        <f t="shared" si="125"/>
        <v>1954.51716638432</v>
      </c>
      <c r="U334" s="2">
        <f t="shared" si="126"/>
        <v>1962.6927980766015</v>
      </c>
      <c r="V334" s="2">
        <f t="shared" si="127"/>
        <v>-3004.1780867628031</v>
      </c>
    </row>
    <row r="335" spans="2:22">
      <c r="B335" s="6">
        <f t="shared" si="128"/>
        <v>324</v>
      </c>
      <c r="C335" s="2">
        <f t="shared" si="108"/>
        <v>5.6548667764616276</v>
      </c>
      <c r="D335" s="2">
        <f t="shared" si="109"/>
        <v>183.29584632662807</v>
      </c>
      <c r="E335" s="2">
        <f t="shared" si="110"/>
        <v>3.2520267213761165</v>
      </c>
      <c r="F335" s="2">
        <f t="shared" si="111"/>
        <v>-1.5979355462049536</v>
      </c>
      <c r="G335" s="2">
        <f t="shared" si="112"/>
        <v>184.62334774506587</v>
      </c>
      <c r="H335" s="2">
        <f t="shared" si="113"/>
        <v>184.6233477450659</v>
      </c>
      <c r="I335" s="2">
        <f t="shared" si="114"/>
        <v>254.11223793317097</v>
      </c>
      <c r="J335" s="2">
        <f t="shared" si="115"/>
        <v>314.10000000000002</v>
      </c>
      <c r="K335" s="2">
        <f t="shared" si="116"/>
        <v>-28.177288445195614</v>
      </c>
      <c r="L335" s="2">
        <f t="shared" si="117"/>
        <v>254.11223793317103</v>
      </c>
      <c r="M335" s="2">
        <f t="shared" si="118"/>
        <v>255.66968739279258</v>
      </c>
      <c r="N335" s="2">
        <f t="shared" si="119"/>
        <v>-11.728000291990559</v>
      </c>
      <c r="O335" s="2">
        <f t="shared" si="120"/>
        <v>-3048.9765513106313</v>
      </c>
      <c r="P335" s="2">
        <f t="shared" si="121"/>
        <v>-2660.5551311603008</v>
      </c>
      <c r="Q335" s="2">
        <f t="shared" si="122"/>
        <v>1933.0064508908401</v>
      </c>
      <c r="R335" s="2">
        <f t="shared" si="123"/>
        <v>3288.6270000000009</v>
      </c>
      <c r="S335" s="2">
        <f t="shared" si="124"/>
        <v>199.24860940368916</v>
      </c>
      <c r="T335" s="2">
        <f t="shared" si="125"/>
        <v>1910.0746836539577</v>
      </c>
      <c r="U335" s="2">
        <f t="shared" si="126"/>
        <v>1920.4388314874991</v>
      </c>
      <c r="V335" s="2">
        <f t="shared" si="127"/>
        <v>-3048.9765513106313</v>
      </c>
    </row>
    <row r="336" spans="2:22">
      <c r="B336" s="6">
        <f t="shared" si="128"/>
        <v>325</v>
      </c>
      <c r="C336" s="2">
        <f t="shared" si="108"/>
        <v>5.6723200689815707</v>
      </c>
      <c r="D336" s="2">
        <f t="shared" si="109"/>
        <v>183.64658609888681</v>
      </c>
      <c r="E336" s="2">
        <f t="shared" si="110"/>
        <v>3.2493466348680311</v>
      </c>
      <c r="F336" s="2">
        <f t="shared" si="111"/>
        <v>-1.6174789846476232</v>
      </c>
      <c r="G336" s="2">
        <f t="shared" si="112"/>
        <v>180.1603586578637</v>
      </c>
      <c r="H336" s="2">
        <f t="shared" si="113"/>
        <v>180.16035865786372</v>
      </c>
      <c r="I336" s="2">
        <f t="shared" si="114"/>
        <v>257.29565711117226</v>
      </c>
      <c r="J336" s="2">
        <f t="shared" si="115"/>
        <v>314.10000000000002</v>
      </c>
      <c r="K336" s="2">
        <f t="shared" si="116"/>
        <v>-27.832434956606797</v>
      </c>
      <c r="L336" s="2">
        <f t="shared" si="117"/>
        <v>257.2956571111722</v>
      </c>
      <c r="M336" s="2">
        <f t="shared" si="118"/>
        <v>258.79663754361968</v>
      </c>
      <c r="N336" s="2">
        <f t="shared" si="119"/>
        <v>-11.441134688892623</v>
      </c>
      <c r="O336" s="2">
        <f t="shared" si="120"/>
        <v>-3092.8485550818646</v>
      </c>
      <c r="P336" s="2">
        <f t="shared" si="121"/>
        <v>-2693.8855299539741</v>
      </c>
      <c r="Q336" s="2">
        <f t="shared" si="122"/>
        <v>1886.2789551478331</v>
      </c>
      <c r="R336" s="2">
        <f t="shared" si="123"/>
        <v>3288.6270000000009</v>
      </c>
      <c r="S336" s="2">
        <f t="shared" si="124"/>
        <v>219.2993603384007</v>
      </c>
      <c r="T336" s="2">
        <f t="shared" si="125"/>
        <v>1864.9828392648005</v>
      </c>
      <c r="U336" s="2">
        <f t="shared" si="126"/>
        <v>1877.8320479204281</v>
      </c>
      <c r="V336" s="2">
        <f t="shared" si="127"/>
        <v>-3092.8485550818646</v>
      </c>
    </row>
    <row r="337" spans="2:22">
      <c r="B337" s="6">
        <f t="shared" si="128"/>
        <v>326</v>
      </c>
      <c r="C337" s="2">
        <f t="shared" si="108"/>
        <v>5.6897733615015138</v>
      </c>
      <c r="D337" s="2">
        <f t="shared" si="109"/>
        <v>183.98923729312153</v>
      </c>
      <c r="E337" s="2">
        <f t="shared" si="110"/>
        <v>3.2466343840810068</v>
      </c>
      <c r="F337" s="2">
        <f t="shared" si="111"/>
        <v>-1.6365246001786475</v>
      </c>
      <c r="G337" s="2">
        <f t="shared" si="112"/>
        <v>175.64249098016174</v>
      </c>
      <c r="H337" s="2">
        <f t="shared" si="113"/>
        <v>175.64249098016177</v>
      </c>
      <c r="I337" s="2">
        <f t="shared" si="114"/>
        <v>260.40070153953855</v>
      </c>
      <c r="J337" s="2">
        <f t="shared" si="115"/>
        <v>314.10000000000008</v>
      </c>
      <c r="K337" s="2">
        <f t="shared" si="116"/>
        <v>-27.453988283255963</v>
      </c>
      <c r="L337" s="2">
        <f t="shared" si="117"/>
        <v>260.40070153953855</v>
      </c>
      <c r="M337" s="2">
        <f t="shared" si="118"/>
        <v>261.84393602858364</v>
      </c>
      <c r="N337" s="2">
        <f t="shared" si="119"/>
        <v>-11.150995623981874</v>
      </c>
      <c r="O337" s="2">
        <f t="shared" si="120"/>
        <v>-3135.7717119880786</v>
      </c>
      <c r="P337" s="2">
        <f t="shared" si="121"/>
        <v>-2726.3953451189686</v>
      </c>
      <c r="Q337" s="2">
        <f t="shared" si="122"/>
        <v>1838.9768805622939</v>
      </c>
      <c r="R337" s="2">
        <f t="shared" si="123"/>
        <v>3288.6270000000009</v>
      </c>
      <c r="S337" s="2">
        <f t="shared" si="124"/>
        <v>239.08542538631261</v>
      </c>
      <c r="T337" s="2">
        <f t="shared" si="125"/>
        <v>1819.2544768035909</v>
      </c>
      <c r="U337" s="2">
        <f t="shared" si="126"/>
        <v>1834.8974608958565</v>
      </c>
      <c r="V337" s="2">
        <f t="shared" si="127"/>
        <v>-3135.7717119880786</v>
      </c>
    </row>
    <row r="338" spans="2:22">
      <c r="B338" s="6">
        <f t="shared" si="128"/>
        <v>327</v>
      </c>
      <c r="C338" s="2">
        <f t="shared" si="108"/>
        <v>5.7072266540214578</v>
      </c>
      <c r="D338" s="2">
        <f t="shared" si="109"/>
        <v>184.32365397249885</v>
      </c>
      <c r="E338" s="2">
        <f t="shared" si="110"/>
        <v>3.2438908028293612</v>
      </c>
      <c r="F338" s="2">
        <f t="shared" si="111"/>
        <v>-1.655067677345389</v>
      </c>
      <c r="G338" s="2">
        <f t="shared" si="112"/>
        <v>171.07112089821996</v>
      </c>
      <c r="H338" s="2">
        <f t="shared" si="113"/>
        <v>171.07112089821999</v>
      </c>
      <c r="I338" s="2">
        <f t="shared" si="114"/>
        <v>263.42642539165769</v>
      </c>
      <c r="J338" s="2">
        <f t="shared" si="115"/>
        <v>314.09999999999997</v>
      </c>
      <c r="K338" s="2">
        <f t="shared" si="116"/>
        <v>-27.042433880218592</v>
      </c>
      <c r="L338" s="2">
        <f t="shared" si="117"/>
        <v>263.42642539165769</v>
      </c>
      <c r="M338" s="2">
        <f t="shared" si="118"/>
        <v>264.81082837526219</v>
      </c>
      <c r="N338" s="2">
        <f t="shared" si="119"/>
        <v>-10.857673781178255</v>
      </c>
      <c r="O338" s="2">
        <f t="shared" si="120"/>
        <v>-3177.7240648245752</v>
      </c>
      <c r="P338" s="2">
        <f t="shared" si="121"/>
        <v>-2758.0746738506564</v>
      </c>
      <c r="Q338" s="2">
        <f t="shared" si="122"/>
        <v>1791.1146358043634</v>
      </c>
      <c r="R338" s="2">
        <f t="shared" si="123"/>
        <v>3288.627</v>
      </c>
      <c r="S338" s="2">
        <f t="shared" si="124"/>
        <v>258.58317290370309</v>
      </c>
      <c r="T338" s="2">
        <f t="shared" si="125"/>
        <v>1772.9028201212664</v>
      </c>
      <c r="U338" s="2">
        <f t="shared" si="126"/>
        <v>1791.661147344242</v>
      </c>
      <c r="V338" s="2">
        <f t="shared" si="127"/>
        <v>-3177.7240648245752</v>
      </c>
    </row>
    <row r="339" spans="2:22">
      <c r="B339" s="6">
        <f t="shared" si="128"/>
        <v>328</v>
      </c>
      <c r="C339" s="2">
        <f t="shared" si="108"/>
        <v>5.7246799465414</v>
      </c>
      <c r="D339" s="2">
        <f t="shared" si="109"/>
        <v>184.64969334946949</v>
      </c>
      <c r="E339" s="2">
        <f t="shared" si="110"/>
        <v>3.2411167326526429</v>
      </c>
      <c r="F339" s="2">
        <f t="shared" si="111"/>
        <v>-1.6731036628134131</v>
      </c>
      <c r="G339" s="2">
        <f t="shared" si="112"/>
        <v>166.44764089564993</v>
      </c>
      <c r="H339" s="2">
        <f t="shared" si="113"/>
        <v>166.44764089564995</v>
      </c>
      <c r="I339" s="2">
        <f t="shared" si="114"/>
        <v>266.37190700273322</v>
      </c>
      <c r="J339" s="2">
        <f t="shared" si="115"/>
        <v>314.10000000000002</v>
      </c>
      <c r="K339" s="2">
        <f t="shared" si="116"/>
        <v>-26.598295859518881</v>
      </c>
      <c r="L339" s="2">
        <f t="shared" si="117"/>
        <v>266.37190700273322</v>
      </c>
      <c r="M339" s="2">
        <f t="shared" si="118"/>
        <v>267.69658605014604</v>
      </c>
      <c r="N339" s="2">
        <f t="shared" si="119"/>
        <v>-10.561260231960899</v>
      </c>
      <c r="O339" s="2">
        <f t="shared" si="120"/>
        <v>-3218.6841016684875</v>
      </c>
      <c r="P339" s="2">
        <f t="shared" si="121"/>
        <v>-2788.9138663186172</v>
      </c>
      <c r="Q339" s="2">
        <f t="shared" si="122"/>
        <v>1742.7068001774553</v>
      </c>
      <c r="R339" s="2">
        <f t="shared" si="123"/>
        <v>3288.6270000000004</v>
      </c>
      <c r="S339" s="2">
        <f t="shared" si="124"/>
        <v>277.7693557319833</v>
      </c>
      <c r="T339" s="2">
        <f t="shared" si="125"/>
        <v>1725.9414704608728</v>
      </c>
      <c r="U339" s="2">
        <f t="shared" si="126"/>
        <v>1748.1503866774165</v>
      </c>
      <c r="V339" s="2">
        <f t="shared" si="127"/>
        <v>-3218.6841016684875</v>
      </c>
    </row>
    <row r="340" spans="2:22">
      <c r="B340" s="6">
        <f t="shared" si="128"/>
        <v>329</v>
      </c>
      <c r="C340" s="2">
        <f t="shared" si="108"/>
        <v>5.742133239061344</v>
      </c>
      <c r="D340" s="2">
        <f t="shared" si="109"/>
        <v>184.96721587640869</v>
      </c>
      <c r="E340" s="2">
        <f t="shared" si="110"/>
        <v>3.2383130225466847</v>
      </c>
      <c r="F340" s="2">
        <f t="shared" si="111"/>
        <v>-1.6906281637991512</v>
      </c>
      <c r="G340" s="2">
        <f t="shared" si="112"/>
        <v>161.77345932924811</v>
      </c>
      <c r="H340" s="2">
        <f t="shared" si="113"/>
        <v>161.77345932924814</v>
      </c>
      <c r="I340" s="2">
        <f t="shared" si="114"/>
        <v>269.23624915053341</v>
      </c>
      <c r="J340" s="2">
        <f t="shared" si="115"/>
        <v>314.10000000000002</v>
      </c>
      <c r="K340" s="2">
        <f t="shared" si="116"/>
        <v>-26.12213624615503</v>
      </c>
      <c r="L340" s="2">
        <f t="shared" si="117"/>
        <v>269.23624915053341</v>
      </c>
      <c r="M340" s="2">
        <f t="shared" si="118"/>
        <v>270.50050620786419</v>
      </c>
      <c r="N340" s="2">
        <f t="shared" si="119"/>
        <v>-10.261846404679916</v>
      </c>
      <c r="O340" s="2">
        <f t="shared" si="120"/>
        <v>-3258.6307718883209</v>
      </c>
      <c r="P340" s="2">
        <f t="shared" si="121"/>
        <v>-2818.9035286060853</v>
      </c>
      <c r="Q340" s="2">
        <f t="shared" si="122"/>
        <v>1693.7681191772281</v>
      </c>
      <c r="R340" s="2">
        <f t="shared" si="123"/>
        <v>3288.6270000000004</v>
      </c>
      <c r="S340" s="2">
        <f t="shared" si="124"/>
        <v>296.62113701086696</v>
      </c>
      <c r="T340" s="2">
        <f t="shared" si="125"/>
        <v>1678.3844029737518</v>
      </c>
      <c r="U340" s="2">
        <f t="shared" si="126"/>
        <v>1704.3938227613876</v>
      </c>
      <c r="V340" s="2">
        <f t="shared" si="127"/>
        <v>-3258.6307718883209</v>
      </c>
    </row>
    <row r="341" spans="2:22">
      <c r="B341" s="6">
        <f t="shared" si="128"/>
        <v>330</v>
      </c>
      <c r="C341" s="2">
        <f t="shared" si="108"/>
        <v>5.7595865315812871</v>
      </c>
      <c r="D341" s="2">
        <f t="shared" si="109"/>
        <v>185.27608533427306</v>
      </c>
      <c r="E341" s="2">
        <f t="shared" si="110"/>
        <v>3.2354805286973098</v>
      </c>
      <c r="F341" s="2">
        <f t="shared" si="111"/>
        <v>-1.707636946451645</v>
      </c>
      <c r="G341" s="2">
        <f t="shared" si="112"/>
        <v>157.05000000000013</v>
      </c>
      <c r="H341" s="2">
        <f t="shared" si="113"/>
        <v>157.05000000000015</v>
      </c>
      <c r="I341" s="2">
        <f t="shared" si="114"/>
        <v>272.01857932869211</v>
      </c>
      <c r="J341" s="2">
        <f t="shared" si="115"/>
        <v>314.10000000000002</v>
      </c>
      <c r="K341" s="2">
        <f t="shared" si="116"/>
        <v>-25.614554196774709</v>
      </c>
      <c r="L341" s="2">
        <f t="shared" si="117"/>
        <v>272.01857932869211</v>
      </c>
      <c r="M341" s="2">
        <f t="shared" si="118"/>
        <v>273.2219114322632</v>
      </c>
      <c r="N341" s="2">
        <f t="shared" si="119"/>
        <v>-9.9595240553117961</v>
      </c>
      <c r="O341" s="2">
        <f t="shared" si="120"/>
        <v>-3297.5435017543691</v>
      </c>
      <c r="P341" s="2">
        <f t="shared" si="121"/>
        <v>-2848.0345255714069</v>
      </c>
      <c r="Q341" s="2">
        <f t="shared" si="122"/>
        <v>1644.3135000000018</v>
      </c>
      <c r="R341" s="2">
        <f t="shared" si="123"/>
        <v>3288.6270000000009</v>
      </c>
      <c r="S341" s="2">
        <f t="shared" si="124"/>
        <v>315.11611535328524</v>
      </c>
      <c r="T341" s="2">
        <f t="shared" si="125"/>
        <v>1630.2459626289271</v>
      </c>
      <c r="U341" s="2">
        <f t="shared" si="126"/>
        <v>1660.4216527205558</v>
      </c>
      <c r="V341" s="2">
        <f t="shared" si="127"/>
        <v>-3297.5435017543691</v>
      </c>
    </row>
    <row r="342" spans="2:22">
      <c r="B342" s="6">
        <f t="shared" si="128"/>
        <v>331</v>
      </c>
      <c r="C342" s="2">
        <f t="shared" si="108"/>
        <v>5.7770398241012311</v>
      </c>
      <c r="D342" s="2">
        <f t="shared" si="109"/>
        <v>185.57616891920708</v>
      </c>
      <c r="E342" s="2">
        <f t="shared" si="110"/>
        <v>3.2326201142167728</v>
      </c>
      <c r="F342" s="2">
        <f t="shared" si="111"/>
        <v>-1.724125934191481</v>
      </c>
      <c r="G342" s="2">
        <f t="shared" si="112"/>
        <v>152.2787017193744</v>
      </c>
      <c r="H342" s="2">
        <f t="shared" si="113"/>
        <v>152.27870171937442</v>
      </c>
      <c r="I342" s="2">
        <f t="shared" si="114"/>
        <v>274.71805001248424</v>
      </c>
      <c r="J342" s="2">
        <f t="shared" si="115"/>
        <v>314.10000000000002</v>
      </c>
      <c r="K342" s="2">
        <f t="shared" si="116"/>
        <v>-25.076185182366903</v>
      </c>
      <c r="L342" s="2">
        <f t="shared" si="117"/>
        <v>274.71805001248424</v>
      </c>
      <c r="M342" s="2">
        <f t="shared" si="118"/>
        <v>275.86014947063694</v>
      </c>
      <c r="N342" s="2">
        <f t="shared" si="119"/>
        <v>-9.6543852396576035</v>
      </c>
      <c r="O342" s="2">
        <f t="shared" si="120"/>
        <v>-3335.4022096403573</v>
      </c>
      <c r="P342" s="2">
        <f t="shared" si="121"/>
        <v>-2876.2979836307109</v>
      </c>
      <c r="Q342" s="2">
        <f t="shared" si="122"/>
        <v>1594.3580070018504</v>
      </c>
      <c r="R342" s="2">
        <f t="shared" si="123"/>
        <v>3288.6270000000009</v>
      </c>
      <c r="S342" s="2">
        <f t="shared" si="124"/>
        <v>333.23234936452968</v>
      </c>
      <c r="T342" s="2">
        <f t="shared" si="125"/>
        <v>1581.5408595216986</v>
      </c>
      <c r="U342" s="2">
        <f t="shared" si="126"/>
        <v>1616.2658472539836</v>
      </c>
      <c r="V342" s="2">
        <f t="shared" si="127"/>
        <v>-3335.4022096403573</v>
      </c>
    </row>
    <row r="343" spans="2:22">
      <c r="B343" s="6">
        <f t="shared" si="128"/>
        <v>332</v>
      </c>
      <c r="C343" s="2">
        <f t="shared" si="108"/>
        <v>5.7944931166211742</v>
      </c>
      <c r="D343" s="2">
        <f t="shared" si="109"/>
        <v>185.86733732703001</v>
      </c>
      <c r="E343" s="2">
        <f t="shared" si="110"/>
        <v>3.2297326488830023</v>
      </c>
      <c r="F343" s="2">
        <f t="shared" si="111"/>
        <v>-1.7400912060148646</v>
      </c>
      <c r="G343" s="2">
        <f t="shared" si="112"/>
        <v>147.46101787104828</v>
      </c>
      <c r="H343" s="2">
        <f t="shared" si="113"/>
        <v>147.46101787104831</v>
      </c>
      <c r="I343" s="2">
        <f t="shared" si="114"/>
        <v>277.33383891698895</v>
      </c>
      <c r="J343" s="2">
        <f t="shared" si="115"/>
        <v>314.10000000000002</v>
      </c>
      <c r="K343" s="2">
        <f t="shared" si="116"/>
        <v>-24.507700136333458</v>
      </c>
      <c r="L343" s="2">
        <f t="shared" si="117"/>
        <v>277.33383891698895</v>
      </c>
      <c r="M343" s="2">
        <f t="shared" si="118"/>
        <v>278.41459296237832</v>
      </c>
      <c r="N343" s="2">
        <f t="shared" si="119"/>
        <v>-9.3465222869808198</v>
      </c>
      <c r="O343" s="2">
        <f t="shared" si="120"/>
        <v>-3372.1873208070938</v>
      </c>
      <c r="P343" s="2">
        <f t="shared" si="121"/>
        <v>-2903.6852934608746</v>
      </c>
      <c r="Q343" s="2">
        <f t="shared" si="122"/>
        <v>1543.916857109876</v>
      </c>
      <c r="R343" s="2">
        <f t="shared" si="123"/>
        <v>3288.6270000000004</v>
      </c>
      <c r="S343" s="2">
        <f t="shared" si="124"/>
        <v>350.94838148933445</v>
      </c>
      <c r="T343" s="2">
        <f t="shared" si="125"/>
        <v>1532.2841635889902</v>
      </c>
      <c r="U343" s="2">
        <f t="shared" si="126"/>
        <v>1571.9604080432796</v>
      </c>
      <c r="V343" s="2">
        <f t="shared" si="127"/>
        <v>-3372.1873208070938</v>
      </c>
    </row>
    <row r="344" spans="2:22">
      <c r="B344" s="6">
        <f t="shared" si="128"/>
        <v>333</v>
      </c>
      <c r="C344" s="2">
        <f t="shared" si="108"/>
        <v>5.8119464091411173</v>
      </c>
      <c r="D344" s="2">
        <f t="shared" si="109"/>
        <v>186.14946483554132</v>
      </c>
      <c r="E344" s="2">
        <f t="shared" si="110"/>
        <v>3.2268190088816895</v>
      </c>
      <c r="F344" s="2">
        <f t="shared" si="111"/>
        <v>-1.7555289947707058</v>
      </c>
      <c r="G344" s="2">
        <f t="shared" si="112"/>
        <v>142.59841596819169</v>
      </c>
      <c r="H344" s="2">
        <f t="shared" si="113"/>
        <v>142.59841596819172</v>
      </c>
      <c r="I344" s="2">
        <f t="shared" si="114"/>
        <v>279.86514924756636</v>
      </c>
      <c r="J344" s="2">
        <f t="shared" si="115"/>
        <v>314.10000000000002</v>
      </c>
      <c r="K344" s="2">
        <f t="shared" si="116"/>
        <v>-23.909804569296536</v>
      </c>
      <c r="L344" s="2">
        <f t="shared" si="117"/>
        <v>279.86514924756631</v>
      </c>
      <c r="M344" s="2">
        <f t="shared" si="118"/>
        <v>280.88463916331295</v>
      </c>
      <c r="N344" s="2">
        <f t="shared" si="119"/>
        <v>-9.0360277750761036</v>
      </c>
      <c r="O344" s="2">
        <f t="shared" si="120"/>
        <v>-3407.879781759767</v>
      </c>
      <c r="P344" s="2">
        <f t="shared" si="121"/>
        <v>-2930.1881126220196</v>
      </c>
      <c r="Q344" s="2">
        <f t="shared" si="122"/>
        <v>1493.0054151869674</v>
      </c>
      <c r="R344" s="2">
        <f t="shared" si="123"/>
        <v>3288.6270000000004</v>
      </c>
      <c r="S344" s="2">
        <f t="shared" si="124"/>
        <v>368.24326117191674</v>
      </c>
      <c r="T344" s="2">
        <f t="shared" si="125"/>
        <v>1482.4912987400016</v>
      </c>
      <c r="U344" s="2">
        <f t="shared" si="126"/>
        <v>1527.5416689041074</v>
      </c>
      <c r="V344" s="2">
        <f t="shared" si="127"/>
        <v>-3407.879781759767</v>
      </c>
    </row>
    <row r="345" spans="2:22">
      <c r="B345" s="6">
        <f t="shared" si="128"/>
        <v>334</v>
      </c>
      <c r="C345" s="2">
        <f t="shared" si="108"/>
        <v>5.8293997016610613</v>
      </c>
      <c r="D345" s="2">
        <f t="shared" si="109"/>
        <v>186.42242938458168</v>
      </c>
      <c r="E345" s="2">
        <f t="shared" si="110"/>
        <v>3.2238800765512692</v>
      </c>
      <c r="F345" s="2">
        <f t="shared" si="111"/>
        <v>-1.770435685418416</v>
      </c>
      <c r="G345" s="2">
        <f t="shared" si="112"/>
        <v>137.69237720644907</v>
      </c>
      <c r="H345" s="2">
        <f t="shared" si="113"/>
        <v>137.69237720644909</v>
      </c>
      <c r="I345" s="2">
        <f t="shared" si="114"/>
        <v>282.31120994256844</v>
      </c>
      <c r="J345" s="2">
        <f t="shared" si="115"/>
        <v>314.10000000000002</v>
      </c>
      <c r="K345" s="2">
        <f t="shared" si="116"/>
        <v>-23.283237651995279</v>
      </c>
      <c r="L345" s="2">
        <f t="shared" si="117"/>
        <v>282.31120994256833</v>
      </c>
      <c r="M345" s="2">
        <f t="shared" si="118"/>
        <v>283.26970966694654</v>
      </c>
      <c r="N345" s="2">
        <f t="shared" si="119"/>
        <v>-8.7229945067575532</v>
      </c>
      <c r="O345" s="2">
        <f t="shared" si="120"/>
        <v>-3442.461074170993</v>
      </c>
      <c r="P345" s="2">
        <f t="shared" si="121"/>
        <v>-2955.7983680986918</v>
      </c>
      <c r="Q345" s="2">
        <f t="shared" si="122"/>
        <v>1441.6391893515222</v>
      </c>
      <c r="R345" s="2">
        <f t="shared" si="123"/>
        <v>3288.6270000000004</v>
      </c>
      <c r="S345" s="2">
        <f t="shared" si="124"/>
        <v>385.09656731510961</v>
      </c>
      <c r="T345" s="2">
        <f t="shared" si="125"/>
        <v>1432.1780364120527</v>
      </c>
      <c r="U345" s="2">
        <f t="shared" si="126"/>
        <v>1483.0486486083198</v>
      </c>
      <c r="V345" s="2">
        <f t="shared" si="127"/>
        <v>-3442.461074170993</v>
      </c>
    </row>
    <row r="346" spans="2:22">
      <c r="B346" s="6">
        <f t="shared" si="128"/>
        <v>335</v>
      </c>
      <c r="C346" s="2">
        <f t="shared" si="108"/>
        <v>5.8468529941810035</v>
      </c>
      <c r="D346" s="2">
        <f t="shared" si="109"/>
        <v>186.68611265379093</v>
      </c>
      <c r="E346" s="2">
        <f t="shared" si="110"/>
        <v>3.2209167401308174</v>
      </c>
      <c r="F346" s="2">
        <f t="shared" si="111"/>
        <v>-1.7848078132739871</v>
      </c>
      <c r="G346" s="2">
        <f t="shared" si="112"/>
        <v>132.74439601275384</v>
      </c>
      <c r="H346" s="2">
        <f t="shared" si="113"/>
        <v>132.74439601275387</v>
      </c>
      <c r="I346" s="2">
        <f t="shared" si="114"/>
        <v>284.67127590821167</v>
      </c>
      <c r="J346" s="2">
        <f t="shared" si="115"/>
        <v>314.10000000000002</v>
      </c>
      <c r="K346" s="2">
        <f t="shared" si="116"/>
        <v>-22.628771267612159</v>
      </c>
      <c r="L346" s="2">
        <f t="shared" si="117"/>
        <v>284.67127590821173</v>
      </c>
      <c r="M346" s="2">
        <f t="shared" si="118"/>
        <v>285.56925012383795</v>
      </c>
      <c r="N346" s="2">
        <f t="shared" si="119"/>
        <v>-8.4075154877505707</v>
      </c>
      <c r="O346" s="2">
        <f t="shared" si="120"/>
        <v>-3475.9132283624067</v>
      </c>
      <c r="P346" s="2">
        <f t="shared" si="121"/>
        <v>-2980.5082587589768</v>
      </c>
      <c r="Q346" s="2">
        <f t="shared" si="122"/>
        <v>1389.8338262535333</v>
      </c>
      <c r="R346" s="2">
        <f t="shared" si="123"/>
        <v>3288.6270000000009</v>
      </c>
      <c r="S346" s="2">
        <f t="shared" si="124"/>
        <v>401.48843002591644</v>
      </c>
      <c r="T346" s="2">
        <f t="shared" si="125"/>
        <v>1381.3604885625318</v>
      </c>
      <c r="U346" s="2">
        <f t="shared" si="126"/>
        <v>1438.5234648091048</v>
      </c>
      <c r="V346" s="2">
        <f t="shared" si="127"/>
        <v>-3475.9132283624067</v>
      </c>
    </row>
    <row r="347" spans="2:22">
      <c r="B347" s="6">
        <f t="shared" si="128"/>
        <v>336</v>
      </c>
      <c r="C347" s="2">
        <f t="shared" si="108"/>
        <v>5.8643062867009474</v>
      </c>
      <c r="D347" s="2">
        <f t="shared" si="109"/>
        <v>186.94040013800645</v>
      </c>
      <c r="E347" s="2">
        <f t="shared" si="110"/>
        <v>3.2179298935108718</v>
      </c>
      <c r="F347" s="2">
        <f t="shared" si="111"/>
        <v>-1.7986420622517498</v>
      </c>
      <c r="G347" s="2">
        <f t="shared" si="112"/>
        <v>127.75597959010879</v>
      </c>
      <c r="H347" s="2">
        <f t="shared" si="113"/>
        <v>127.75597959010884</v>
      </c>
      <c r="I347" s="2">
        <f t="shared" si="114"/>
        <v>286.94462824554097</v>
      </c>
      <c r="J347" s="2">
        <f t="shared" si="115"/>
        <v>314.10000000000002</v>
      </c>
      <c r="K347" s="2">
        <f t="shared" si="116"/>
        <v>-21.947209034856307</v>
      </c>
      <c r="L347" s="2">
        <f t="shared" si="117"/>
        <v>286.94462824554108</v>
      </c>
      <c r="M347" s="2">
        <f t="shared" si="118"/>
        <v>287.78272996027999</v>
      </c>
      <c r="N347" s="2">
        <f t="shared" si="119"/>
        <v>-8.0896839059678776</v>
      </c>
      <c r="O347" s="2">
        <f t="shared" si="120"/>
        <v>-3508.218836338162</v>
      </c>
      <c r="P347" s="2">
        <f t="shared" si="121"/>
        <v>-3004.3102577308146</v>
      </c>
      <c r="Q347" s="2">
        <f t="shared" si="122"/>
        <v>1337.6051063084396</v>
      </c>
      <c r="R347" s="2">
        <f t="shared" si="123"/>
        <v>3288.6270000000009</v>
      </c>
      <c r="S347" s="2">
        <f t="shared" si="124"/>
        <v>417.3995516358907</v>
      </c>
      <c r="T347" s="2">
        <f t="shared" si="125"/>
        <v>1330.0551001089079</v>
      </c>
      <c r="U347" s="2">
        <f t="shared" si="126"/>
        <v>1394.0118202624969</v>
      </c>
      <c r="V347" s="2">
        <f t="shared" si="127"/>
        <v>-3508.218836338162</v>
      </c>
    </row>
    <row r="348" spans="2:22">
      <c r="B348" s="6">
        <f t="shared" si="128"/>
        <v>337</v>
      </c>
      <c r="C348" s="2">
        <f t="shared" si="108"/>
        <v>5.8817595792208897</v>
      </c>
      <c r="D348" s="2">
        <f t="shared" si="109"/>
        <v>187.18518122024699</v>
      </c>
      <c r="E348" s="2">
        <f t="shared" si="110"/>
        <v>3.2149204359871879</v>
      </c>
      <c r="F348" s="2">
        <f t="shared" si="111"/>
        <v>-1.8119352631090064</v>
      </c>
      <c r="G348" s="2">
        <f t="shared" si="112"/>
        <v>122.72864745848115</v>
      </c>
      <c r="H348" s="2">
        <f t="shared" si="113"/>
        <v>122.72864745848119</v>
      </c>
      <c r="I348" s="2">
        <f t="shared" si="114"/>
        <v>289.13057446941139</v>
      </c>
      <c r="J348" s="2">
        <f t="shared" si="115"/>
        <v>314.10000000000002</v>
      </c>
      <c r="K348" s="2">
        <f t="shared" si="116"/>
        <v>-21.239385303122688</v>
      </c>
      <c r="L348" s="2">
        <f t="shared" si="117"/>
        <v>289.13057446941139</v>
      </c>
      <c r="M348" s="2">
        <f t="shared" si="118"/>
        <v>289.90964209744101</v>
      </c>
      <c r="N348" s="2">
        <f t="shared" si="119"/>
        <v>-7.7695931121474766</v>
      </c>
      <c r="O348" s="2">
        <f t="shared" si="120"/>
        <v>-3539.3610643641505</v>
      </c>
      <c r="P348" s="2">
        <f t="shared" si="121"/>
        <v>-3027.1971146947376</v>
      </c>
      <c r="Q348" s="2">
        <f t="shared" si="122"/>
        <v>1284.9689388902982</v>
      </c>
      <c r="R348" s="2">
        <f t="shared" si="123"/>
        <v>3288.6270000000004</v>
      </c>
      <c r="S348" s="2">
        <f t="shared" si="124"/>
        <v>432.81122698573517</v>
      </c>
      <c r="T348" s="2">
        <f t="shared" si="125"/>
        <v>1278.2786408299237</v>
      </c>
      <c r="U348" s="2">
        <f t="shared" si="126"/>
        <v>1349.5635745702737</v>
      </c>
      <c r="V348" s="2">
        <f t="shared" si="127"/>
        <v>-3539.3610643641505</v>
      </c>
    </row>
    <row r="349" spans="2:22">
      <c r="B349" s="6">
        <f t="shared" si="128"/>
        <v>338</v>
      </c>
      <c r="C349" s="2">
        <f t="shared" si="108"/>
        <v>5.8992128717408336</v>
      </c>
      <c r="D349" s="2">
        <f t="shared" si="109"/>
        <v>187.42034924223123</v>
      </c>
      <c r="E349" s="2">
        <f t="shared" si="110"/>
        <v>3.2118892720174097</v>
      </c>
      <c r="F349" s="2">
        <f t="shared" si="111"/>
        <v>-1.8246843917005857</v>
      </c>
      <c r="G349" s="2">
        <f t="shared" si="112"/>
        <v>117.66393099193803</v>
      </c>
      <c r="H349" s="2">
        <f t="shared" si="113"/>
        <v>117.66393099193807</v>
      </c>
      <c r="I349" s="2">
        <f t="shared" si="114"/>
        <v>291.22844871942789</v>
      </c>
      <c r="J349" s="2">
        <f t="shared" si="115"/>
        <v>314.10000000000002</v>
      </c>
      <c r="K349" s="2">
        <f t="shared" si="116"/>
        <v>-20.506164121024195</v>
      </c>
      <c r="L349" s="2">
        <f t="shared" si="117"/>
        <v>291.22844871942794</v>
      </c>
      <c r="M349" s="2">
        <f t="shared" si="118"/>
        <v>291.94950267209373</v>
      </c>
      <c r="N349" s="2">
        <f t="shared" si="119"/>
        <v>-7.4473366018255565</v>
      </c>
      <c r="O349" s="2">
        <f t="shared" si="120"/>
        <v>-3569.3236650874483</v>
      </c>
      <c r="P349" s="2">
        <f t="shared" si="121"/>
        <v>-3049.161858092411</v>
      </c>
      <c r="Q349" s="2">
        <f t="shared" si="122"/>
        <v>1231.9413574855919</v>
      </c>
      <c r="R349" s="2">
        <f t="shared" si="123"/>
        <v>3288.6270000000013</v>
      </c>
      <c r="S349" s="2">
        <f t="shared" si="124"/>
        <v>447.7053629645697</v>
      </c>
      <c r="T349" s="2">
        <f t="shared" si="125"/>
        <v>1226.0481967417727</v>
      </c>
      <c r="U349" s="2">
        <f t="shared" si="126"/>
        <v>1305.2334169645635</v>
      </c>
      <c r="V349" s="2">
        <f t="shared" si="127"/>
        <v>-3569.3236650874483</v>
      </c>
    </row>
    <row r="350" spans="2:22">
      <c r="B350" s="6">
        <f t="shared" si="128"/>
        <v>339</v>
      </c>
      <c r="C350" s="2">
        <f t="shared" si="108"/>
        <v>5.9166661642607767</v>
      </c>
      <c r="D350" s="2">
        <f t="shared" si="109"/>
        <v>187.64580157238029</v>
      </c>
      <c r="E350" s="2">
        <f t="shared" si="110"/>
        <v>3.2088373109806394</v>
      </c>
      <c r="F350" s="2">
        <f t="shared" si="111"/>
        <v>-1.8368865672500865</v>
      </c>
      <c r="G350" s="2">
        <f t="shared" si="112"/>
        <v>112.56337295217894</v>
      </c>
      <c r="H350" s="2">
        <f t="shared" si="113"/>
        <v>112.56337295217898</v>
      </c>
      <c r="I350" s="2">
        <f t="shared" si="114"/>
        <v>293.23761196277104</v>
      </c>
      <c r="J350" s="2">
        <f t="shared" si="115"/>
        <v>314.10000000000002</v>
      </c>
      <c r="K350" s="2">
        <f t="shared" si="116"/>
        <v>-19.748438179581605</v>
      </c>
      <c r="L350" s="2">
        <f t="shared" si="117"/>
        <v>293.23761196277104</v>
      </c>
      <c r="M350" s="2">
        <f t="shared" si="118"/>
        <v>293.90185076001382</v>
      </c>
      <c r="N350" s="2">
        <f t="shared" si="119"/>
        <v>-7.1230079986160035</v>
      </c>
      <c r="O350" s="2">
        <f t="shared" si="120"/>
        <v>-3598.0909891907613</v>
      </c>
      <c r="P350" s="2">
        <f t="shared" si="121"/>
        <v>-3070.1977972502132</v>
      </c>
      <c r="Q350" s="2">
        <f t="shared" si="122"/>
        <v>1178.5385148093142</v>
      </c>
      <c r="R350" s="2">
        <f t="shared" si="123"/>
        <v>3288.6270000000009</v>
      </c>
      <c r="S350" s="2">
        <f t="shared" si="124"/>
        <v>462.0644972951435</v>
      </c>
      <c r="T350" s="2">
        <f t="shared" si="125"/>
        <v>1173.3811609642914</v>
      </c>
      <c r="U350" s="2">
        <f t="shared" si="126"/>
        <v>1261.0816581675122</v>
      </c>
      <c r="V350" s="2">
        <f t="shared" si="127"/>
        <v>-3598.0909891907613</v>
      </c>
    </row>
    <row r="351" spans="2:22">
      <c r="B351" s="6">
        <f t="shared" si="128"/>
        <v>340</v>
      </c>
      <c r="C351" s="2">
        <f t="shared" si="108"/>
        <v>5.9341194567807207</v>
      </c>
      <c r="D351" s="2">
        <f t="shared" si="109"/>
        <v>187.86143967125858</v>
      </c>
      <c r="E351" s="2">
        <f t="shared" si="110"/>
        <v>3.2057654669398676</v>
      </c>
      <c r="F351" s="2">
        <f t="shared" si="111"/>
        <v>-1.8485390506444574</v>
      </c>
      <c r="G351" s="2">
        <f t="shared" si="112"/>
        <v>107.42852701859248</v>
      </c>
      <c r="H351" s="2">
        <f t="shared" si="113"/>
        <v>107.42852701859252</v>
      </c>
      <c r="I351" s="2">
        <f t="shared" si="114"/>
        <v>295.15745218885388</v>
      </c>
      <c r="J351" s="2">
        <f t="shared" si="115"/>
        <v>314.10000000000002</v>
      </c>
      <c r="K351" s="2">
        <f t="shared" si="116"/>
        <v>-18.967127731335385</v>
      </c>
      <c r="L351" s="2">
        <f t="shared" si="117"/>
        <v>295.15745218885377</v>
      </c>
      <c r="M351" s="2">
        <f t="shared" si="118"/>
        <v>295.76624810311318</v>
      </c>
      <c r="N351" s="2">
        <f t="shared" si="119"/>
        <v>-6.7967010387631897</v>
      </c>
      <c r="O351" s="2">
        <f t="shared" si="120"/>
        <v>-3625.6479965773506</v>
      </c>
      <c r="P351" s="2">
        <f t="shared" si="121"/>
        <v>-3090.2985244173001</v>
      </c>
      <c r="Q351" s="2">
        <f t="shared" si="122"/>
        <v>1124.7766778846637</v>
      </c>
      <c r="R351" s="2">
        <f t="shared" si="123"/>
        <v>3288.6270000000004</v>
      </c>
      <c r="S351" s="2">
        <f t="shared" si="124"/>
        <v>475.87181655723543</v>
      </c>
      <c r="T351" s="2">
        <f t="shared" si="125"/>
        <v>1120.2952240927159</v>
      </c>
      <c r="U351" s="2">
        <f t="shared" si="126"/>
        <v>1217.1751619707131</v>
      </c>
      <c r="V351" s="2">
        <f t="shared" si="127"/>
        <v>-3625.6479965773506</v>
      </c>
    </row>
    <row r="352" spans="2:22">
      <c r="B352" s="6">
        <f t="shared" si="128"/>
        <v>341</v>
      </c>
      <c r="C352" s="2">
        <f t="shared" si="108"/>
        <v>5.9515727493006629</v>
      </c>
      <c r="D352" s="2">
        <f t="shared" si="109"/>
        <v>188.06716915440671</v>
      </c>
      <c r="E352" s="2">
        <f t="shared" si="110"/>
        <v>3.2026746584072279</v>
      </c>
      <c r="F352" s="2">
        <f t="shared" si="111"/>
        <v>-1.8596392427582371</v>
      </c>
      <c r="G352" s="2">
        <f t="shared" si="112"/>
        <v>102.26095731499315</v>
      </c>
      <c r="H352" s="2">
        <f t="shared" si="113"/>
        <v>102.26095731499319</v>
      </c>
      <c r="I352" s="2">
        <f t="shared" si="114"/>
        <v>296.98738459574531</v>
      </c>
      <c r="J352" s="2">
        <f t="shared" si="115"/>
        <v>314.10000000000002</v>
      </c>
      <c r="K352" s="2">
        <f t="shared" si="116"/>
        <v>-18.163179486627143</v>
      </c>
      <c r="L352" s="2">
        <f t="shared" si="117"/>
        <v>296.98738459574537</v>
      </c>
      <c r="M352" s="2">
        <f t="shared" si="118"/>
        <v>297.54227884131797</v>
      </c>
      <c r="N352" s="2">
        <f t="shared" si="119"/>
        <v>-6.4685095569335189</v>
      </c>
      <c r="O352" s="2">
        <f t="shared" si="120"/>
        <v>-3651.9802670821209</v>
      </c>
      <c r="P352" s="2">
        <f t="shared" si="121"/>
        <v>-3109.4579167174543</v>
      </c>
      <c r="Q352" s="2">
        <f t="shared" si="122"/>
        <v>1070.6722230879786</v>
      </c>
      <c r="R352" s="2">
        <f t="shared" si="123"/>
        <v>3288.6270000000009</v>
      </c>
      <c r="S352" s="2">
        <f t="shared" si="124"/>
        <v>489.11117344220133</v>
      </c>
      <c r="T352" s="2">
        <f t="shared" si="125"/>
        <v>1066.8083640916352</v>
      </c>
      <c r="U352" s="2">
        <f t="shared" si="126"/>
        <v>1173.5884396507483</v>
      </c>
      <c r="V352" s="2">
        <f t="shared" si="127"/>
        <v>-3651.9802670821209</v>
      </c>
    </row>
    <row r="353" spans="2:22">
      <c r="B353" s="6">
        <f t="shared" si="128"/>
        <v>342</v>
      </c>
      <c r="C353" s="2">
        <f t="shared" si="108"/>
        <v>5.9690260418206069</v>
      </c>
      <c r="D353" s="2">
        <f t="shared" si="109"/>
        <v>188.26289985252529</v>
      </c>
      <c r="E353" s="2">
        <f t="shared" si="110"/>
        <v>3.1995658081120086</v>
      </c>
      <c r="F353" s="2">
        <f t="shared" si="111"/>
        <v>-1.8701846828136124</v>
      </c>
      <c r="G353" s="2">
        <f t="shared" si="112"/>
        <v>97.062237933171005</v>
      </c>
      <c r="H353" s="2">
        <f t="shared" si="113"/>
        <v>97.062237933171048</v>
      </c>
      <c r="I353" s="2">
        <f t="shared" si="114"/>
        <v>298.72685176830777</v>
      </c>
      <c r="J353" s="2">
        <f t="shared" si="115"/>
        <v>314.10000000000008</v>
      </c>
      <c r="K353" s="2">
        <f t="shared" si="116"/>
        <v>-17.337565488273757</v>
      </c>
      <c r="L353" s="2">
        <f t="shared" si="117"/>
        <v>298.72685176830777</v>
      </c>
      <c r="M353" s="2">
        <f t="shared" si="118"/>
        <v>299.22954925017802</v>
      </c>
      <c r="N353" s="2">
        <f t="shared" si="119"/>
        <v>-6.1385274732069224</v>
      </c>
      <c r="O353" s="2">
        <f t="shared" si="120"/>
        <v>-3677.0740107051556</v>
      </c>
      <c r="P353" s="2">
        <f t="shared" si="121"/>
        <v>-3127.6701380141826</v>
      </c>
      <c r="Q353" s="2">
        <f t="shared" si="122"/>
        <v>1016.241631160301</v>
      </c>
      <c r="R353" s="2">
        <f t="shared" si="123"/>
        <v>3288.6270000000009</v>
      </c>
      <c r="S353" s="2">
        <f t="shared" si="124"/>
        <v>501.76710323246851</v>
      </c>
      <c r="T353" s="2">
        <f t="shared" si="125"/>
        <v>1012.9388357282694</v>
      </c>
      <c r="U353" s="2">
        <f t="shared" si="126"/>
        <v>1130.4049322312976</v>
      </c>
      <c r="V353" s="2">
        <f t="shared" si="127"/>
        <v>-3677.0740107051556</v>
      </c>
    </row>
    <row r="354" spans="2:22">
      <c r="B354" s="6">
        <f t="shared" si="128"/>
        <v>343</v>
      </c>
      <c r="C354" s="2">
        <f t="shared" si="108"/>
        <v>5.9864793343405509</v>
      </c>
      <c r="D354" s="2">
        <f t="shared" si="109"/>
        <v>188.44854586896867</v>
      </c>
      <c r="E354" s="2">
        <f t="shared" si="110"/>
        <v>3.1964398427713716</v>
      </c>
      <c r="F354" s="2">
        <f t="shared" si="111"/>
        <v>-1.8801730467821713</v>
      </c>
      <c r="G354" s="2">
        <f t="shared" si="112"/>
        <v>91.833952453411428</v>
      </c>
      <c r="H354" s="2">
        <f t="shared" si="113"/>
        <v>91.83395245341147</v>
      </c>
      <c r="I354" s="2">
        <f t="shared" si="114"/>
        <v>300.37532384798953</v>
      </c>
      <c r="J354" s="2">
        <f t="shared" si="115"/>
        <v>314.10000000000002</v>
      </c>
      <c r="K354" s="2">
        <f t="shared" si="116"/>
        <v>-16.491281965843239</v>
      </c>
      <c r="L354" s="2">
        <f t="shared" si="117"/>
        <v>300.37532384798953</v>
      </c>
      <c r="M354" s="2">
        <f t="shared" si="118"/>
        <v>300.82768748514741</v>
      </c>
      <c r="N354" s="2">
        <f t="shared" si="119"/>
        <v>-5.8068487812283704</v>
      </c>
      <c r="O354" s="2">
        <f t="shared" si="120"/>
        <v>-3700.9160773642243</v>
      </c>
      <c r="P354" s="2">
        <f t="shared" si="121"/>
        <v>-3144.9296406884505</v>
      </c>
      <c r="Q354" s="2">
        <f t="shared" si="122"/>
        <v>961.50148218721813</v>
      </c>
      <c r="R354" s="2">
        <f t="shared" si="123"/>
        <v>3288.6270000000004</v>
      </c>
      <c r="S354" s="2">
        <f t="shared" si="124"/>
        <v>513.82483950040978</v>
      </c>
      <c r="T354" s="2">
        <f t="shared" si="125"/>
        <v>958.70515956313727</v>
      </c>
      <c r="U354" s="2">
        <f t="shared" si="126"/>
        <v>1087.7185061681182</v>
      </c>
      <c r="V354" s="2">
        <f t="shared" si="127"/>
        <v>-3700.9160773642243</v>
      </c>
    </row>
    <row r="355" spans="2:22">
      <c r="B355" s="6">
        <f t="shared" si="128"/>
        <v>344</v>
      </c>
      <c r="C355" s="2">
        <f t="shared" si="108"/>
        <v>6.0039326268604931</v>
      </c>
      <c r="D355" s="2">
        <f t="shared" si="109"/>
        <v>188.62402563451073</v>
      </c>
      <c r="E355" s="2">
        <f t="shared" si="110"/>
        <v>3.1932976928636916</v>
      </c>
      <c r="F355" s="2">
        <f t="shared" si="111"/>
        <v>-1.8896021458339958</v>
      </c>
      <c r="G355" s="2">
        <f t="shared" si="112"/>
        <v>86.577693462119598</v>
      </c>
      <c r="H355" s="2">
        <f t="shared" si="113"/>
        <v>86.57769346211964</v>
      </c>
      <c r="I355" s="2">
        <f t="shared" si="114"/>
        <v>301.93229869422589</v>
      </c>
      <c r="J355" s="2">
        <f t="shared" si="115"/>
        <v>314.10000000000002</v>
      </c>
      <c r="K355" s="2">
        <f t="shared" si="116"/>
        <v>-15.625348170714329</v>
      </c>
      <c r="L355" s="2">
        <f t="shared" si="117"/>
        <v>301.93229869422595</v>
      </c>
      <c r="M355" s="2">
        <f t="shared" si="118"/>
        <v>302.33634333343934</v>
      </c>
      <c r="N355" s="2">
        <f t="shared" si="119"/>
        <v>-5.4735675374754695</v>
      </c>
      <c r="O355" s="2">
        <f t="shared" si="120"/>
        <v>-3723.4939661632361</v>
      </c>
      <c r="P355" s="2">
        <f t="shared" si="121"/>
        <v>-3161.2311673285458</v>
      </c>
      <c r="Q355" s="2">
        <f t="shared" si="122"/>
        <v>906.46845054839275</v>
      </c>
      <c r="R355" s="2">
        <f t="shared" si="123"/>
        <v>3288.6270000000004</v>
      </c>
      <c r="S355" s="2">
        <f t="shared" si="124"/>
        <v>525.27032902173517</v>
      </c>
      <c r="T355" s="2">
        <f t="shared" si="125"/>
        <v>904.12611051658587</v>
      </c>
      <c r="U355" s="2">
        <f t="shared" si="126"/>
        <v>1045.6351860321322</v>
      </c>
      <c r="V355" s="2">
        <f t="shared" si="127"/>
        <v>-3723.4939661632361</v>
      </c>
    </row>
    <row r="356" spans="2:22">
      <c r="B356" s="6">
        <f t="shared" si="128"/>
        <v>345</v>
      </c>
      <c r="C356" s="2">
        <f t="shared" si="108"/>
        <v>6.0213859193804371</v>
      </c>
      <c r="D356" s="2">
        <f t="shared" si="109"/>
        <v>188.78926195934758</v>
      </c>
      <c r="E356" s="2">
        <f t="shared" si="110"/>
        <v>3.1901402924044375</v>
      </c>
      <c r="F356" s="2">
        <f t="shared" si="111"/>
        <v>-1.8984699248394705</v>
      </c>
      <c r="G356" s="2">
        <f t="shared" si="112"/>
        <v>81.295062066701703</v>
      </c>
      <c r="H356" s="2">
        <f t="shared" si="113"/>
        <v>81.295062066701746</v>
      </c>
      <c r="I356" s="2">
        <f t="shared" si="114"/>
        <v>303.3973020373964</v>
      </c>
      <c r="J356" s="2">
        <f t="shared" si="115"/>
        <v>314.10000000000002</v>
      </c>
      <c r="K356" s="2">
        <f t="shared" si="116"/>
        <v>-14.740805193084185</v>
      </c>
      <c r="L356" s="2">
        <f t="shared" si="117"/>
        <v>303.3973020373964</v>
      </c>
      <c r="M356" s="2">
        <f t="shared" si="118"/>
        <v>303.75518797431528</v>
      </c>
      <c r="N356" s="2">
        <f t="shared" si="119"/>
        <v>-5.1387778515968705</v>
      </c>
      <c r="O356" s="2">
        <f t="shared" si="120"/>
        <v>-3744.7958341738995</v>
      </c>
      <c r="P356" s="2">
        <f t="shared" si="121"/>
        <v>-3176.5697523315407</v>
      </c>
      <c r="Q356" s="2">
        <f t="shared" si="122"/>
        <v>851.15929983836747</v>
      </c>
      <c r="R356" s="2">
        <f t="shared" si="123"/>
        <v>3288.6270000000009</v>
      </c>
      <c r="S356" s="2">
        <f t="shared" si="124"/>
        <v>536.09024589910553</v>
      </c>
      <c r="T356" s="2">
        <f t="shared" si="125"/>
        <v>849.22070603041266</v>
      </c>
      <c r="U356" s="2">
        <f t="shared" si="126"/>
        <v>1004.2751412331961</v>
      </c>
      <c r="V356" s="2">
        <f t="shared" si="127"/>
        <v>-3744.7958341738995</v>
      </c>
    </row>
    <row r="357" spans="2:22">
      <c r="B357" s="6">
        <f t="shared" si="128"/>
        <v>346</v>
      </c>
      <c r="C357" s="2">
        <f t="shared" si="108"/>
        <v>6.0388392119003802</v>
      </c>
      <c r="D357" s="2">
        <f t="shared" si="109"/>
        <v>188.94418208230258</v>
      </c>
      <c r="E357" s="2">
        <f t="shared" si="110"/>
        <v>3.186968578724509</v>
      </c>
      <c r="F357" s="2">
        <f t="shared" si="111"/>
        <v>-1.9067744609289121</v>
      </c>
      <c r="G357" s="2">
        <f t="shared" si="112"/>
        <v>75.987667407855639</v>
      </c>
      <c r="H357" s="2">
        <f t="shared" si="113"/>
        <v>75.987667407855682</v>
      </c>
      <c r="I357" s="2">
        <f t="shared" si="114"/>
        <v>304.76988762329051</v>
      </c>
      <c r="J357" s="2">
        <f t="shared" si="115"/>
        <v>314.10000000000002</v>
      </c>
      <c r="K357" s="2">
        <f t="shared" si="116"/>
        <v>-13.838714762068639</v>
      </c>
      <c r="L357" s="2">
        <f t="shared" si="117"/>
        <v>304.76988762329051</v>
      </c>
      <c r="M357" s="2">
        <f t="shared" si="118"/>
        <v>305.08391374862595</v>
      </c>
      <c r="N357" s="2">
        <f t="shared" si="119"/>
        <v>-4.8025738777740967</v>
      </c>
      <c r="O357" s="2">
        <f t="shared" si="120"/>
        <v>-3764.8105047281269</v>
      </c>
      <c r="P357" s="2">
        <f t="shared" si="121"/>
        <v>-3190.9407234158521</v>
      </c>
      <c r="Q357" s="2">
        <f t="shared" si="122"/>
        <v>795.5908777602491</v>
      </c>
      <c r="R357" s="2">
        <f t="shared" si="123"/>
        <v>3288.6270000000009</v>
      </c>
      <c r="S357" s="2">
        <f t="shared" si="124"/>
        <v>546.27200489220843</v>
      </c>
      <c r="T357" s="2">
        <f t="shared" si="125"/>
        <v>794.00819384438307</v>
      </c>
      <c r="U357" s="2">
        <f t="shared" si="126"/>
        <v>963.77492975329687</v>
      </c>
      <c r="V357" s="2">
        <f t="shared" si="127"/>
        <v>-3764.8105047281269</v>
      </c>
    </row>
    <row r="358" spans="2:22">
      <c r="B358" s="6">
        <f t="shared" si="128"/>
        <v>347</v>
      </c>
      <c r="C358" s="2">
        <f t="shared" si="108"/>
        <v>6.0562925044203233</v>
      </c>
      <c r="D358" s="2">
        <f t="shared" si="109"/>
        <v>189.08871771720302</v>
      </c>
      <c r="E358" s="2">
        <f t="shared" si="110"/>
        <v>3.1837834922509174</v>
      </c>
      <c r="F358" s="2">
        <f t="shared" si="111"/>
        <v>-1.9145139621148881</v>
      </c>
      <c r="G358" s="2">
        <f t="shared" si="112"/>
        <v>70.657126169408059</v>
      </c>
      <c r="H358" s="2">
        <f t="shared" si="113"/>
        <v>70.657126169408102</v>
      </c>
      <c r="I358" s="2">
        <f t="shared" si="114"/>
        <v>306.04963734904237</v>
      </c>
      <c r="J358" s="2">
        <f t="shared" si="115"/>
        <v>314.10000000000002</v>
      </c>
      <c r="K358" s="2">
        <f t="shared" si="116"/>
        <v>-12.920158030013821</v>
      </c>
      <c r="L358" s="2">
        <f t="shared" si="117"/>
        <v>306.04963734904237</v>
      </c>
      <c r="M358" s="2">
        <f t="shared" si="118"/>
        <v>306.32223393838211</v>
      </c>
      <c r="N358" s="2">
        <f t="shared" si="119"/>
        <v>-4.4650498070561913</v>
      </c>
      <c r="O358" s="2">
        <f t="shared" si="120"/>
        <v>-3783.5274752190976</v>
      </c>
      <c r="P358" s="2">
        <f t="shared" si="121"/>
        <v>-3204.3397030444739</v>
      </c>
      <c r="Q358" s="2">
        <f t="shared" si="122"/>
        <v>739.78011099370292</v>
      </c>
      <c r="R358" s="2">
        <f t="shared" si="123"/>
        <v>3288.6270000000004</v>
      </c>
      <c r="S358" s="2">
        <f t="shared" si="124"/>
        <v>555.80377395108496</v>
      </c>
      <c r="T358" s="2">
        <f t="shared" si="125"/>
        <v>738.50803940777291</v>
      </c>
      <c r="U358" s="2">
        <f t="shared" si="126"/>
        <v>924.289975823703</v>
      </c>
      <c r="V358" s="2">
        <f t="shared" si="127"/>
        <v>-3783.5274752190976</v>
      </c>
    </row>
    <row r="359" spans="2:22">
      <c r="B359" s="6">
        <f t="shared" si="128"/>
        <v>348</v>
      </c>
      <c r="C359" s="2">
        <f t="shared" si="108"/>
        <v>6.0737457969402664</v>
      </c>
      <c r="D359" s="2">
        <f t="shared" si="109"/>
        <v>189.22280509639896</v>
      </c>
      <c r="E359" s="2">
        <f t="shared" si="110"/>
        <v>3.180585976289708</v>
      </c>
      <c r="F359" s="2">
        <f t="shared" si="111"/>
        <v>-1.9216867659817694</v>
      </c>
      <c r="G359" s="2">
        <f t="shared" si="112"/>
        <v>65.305062085858339</v>
      </c>
      <c r="H359" s="2">
        <f t="shared" si="113"/>
        <v>65.305062085858381</v>
      </c>
      <c r="I359" s="2">
        <f t="shared" si="114"/>
        <v>307.23616139048835</v>
      </c>
      <c r="J359" s="2">
        <f t="shared" si="115"/>
        <v>314.10000000000002</v>
      </c>
      <c r="K359" s="2">
        <f t="shared" si="116"/>
        <v>-11.986234342121408</v>
      </c>
      <c r="L359" s="2">
        <f t="shared" si="117"/>
        <v>307.23616139048841</v>
      </c>
      <c r="M359" s="2">
        <f t="shared" si="118"/>
        <v>307.46988255708317</v>
      </c>
      <c r="N359" s="2">
        <f t="shared" si="119"/>
        <v>-4.1262998606161396</v>
      </c>
      <c r="O359" s="2">
        <f t="shared" si="120"/>
        <v>-3800.9369244090212</v>
      </c>
      <c r="P359" s="2">
        <f t="shared" si="121"/>
        <v>-3216.7626097584134</v>
      </c>
      <c r="Q359" s="2">
        <f t="shared" si="122"/>
        <v>683.74400003893732</v>
      </c>
      <c r="R359" s="2">
        <f t="shared" si="123"/>
        <v>3288.6270000000009</v>
      </c>
      <c r="S359" s="2">
        <f t="shared" si="124"/>
        <v>564.67448594988696</v>
      </c>
      <c r="T359" s="2">
        <f t="shared" si="125"/>
        <v>682.73991294677955</v>
      </c>
      <c r="U359" s="2">
        <f t="shared" si="126"/>
        <v>885.99721433723778</v>
      </c>
      <c r="V359" s="2">
        <f t="shared" si="127"/>
        <v>-3800.9369244090212</v>
      </c>
    </row>
    <row r="360" spans="2:22">
      <c r="B360" s="6">
        <f t="shared" si="128"/>
        <v>349</v>
      </c>
      <c r="C360" s="2">
        <f t="shared" si="108"/>
        <v>6.0911990894602104</v>
      </c>
      <c r="D360" s="2">
        <f t="shared" si="109"/>
        <v>189.34638501139665</v>
      </c>
      <c r="E360" s="2">
        <f t="shared" si="110"/>
        <v>3.1773769768110114</v>
      </c>
      <c r="F360" s="2">
        <f t="shared" si="111"/>
        <v>-1.9282913384468243</v>
      </c>
      <c r="G360" s="2">
        <f t="shared" si="112"/>
        <v>59.933105447772647</v>
      </c>
      <c r="H360" s="2">
        <f t="shared" si="113"/>
        <v>59.933105447772682</v>
      </c>
      <c r="I360" s="2">
        <f t="shared" si="114"/>
        <v>308.32909832091127</v>
      </c>
      <c r="J360" s="2">
        <f t="shared" si="115"/>
        <v>314.10000000000002</v>
      </c>
      <c r="K360" s="2">
        <f t="shared" si="116"/>
        <v>-11.038059992469936</v>
      </c>
      <c r="L360" s="2">
        <f t="shared" si="117"/>
        <v>308.32909832091133</v>
      </c>
      <c r="M360" s="2">
        <f t="shared" si="118"/>
        <v>308.52661415149191</v>
      </c>
      <c r="N360" s="2">
        <f t="shared" si="119"/>
        <v>-3.7864182838750713</v>
      </c>
      <c r="O360" s="2">
        <f t="shared" si="120"/>
        <v>-3817.029719241978</v>
      </c>
      <c r="P360" s="2">
        <f t="shared" si="121"/>
        <v>-3228.2056594199416</v>
      </c>
      <c r="Q360" s="2">
        <f t="shared" si="122"/>
        <v>627.49961403818008</v>
      </c>
      <c r="R360" s="2">
        <f t="shared" si="123"/>
        <v>3288.6270000000009</v>
      </c>
      <c r="S360" s="2">
        <f t="shared" si="124"/>
        <v>572.87384961868509</v>
      </c>
      <c r="T360" s="2">
        <f t="shared" si="125"/>
        <v>626.72367620888656</v>
      </c>
      <c r="U360" s="2">
        <f t="shared" si="126"/>
        <v>849.09776462885179</v>
      </c>
      <c r="V360" s="2">
        <f t="shared" si="127"/>
        <v>-3817.029719241978</v>
      </c>
    </row>
    <row r="361" spans="2:22">
      <c r="B361" s="6">
        <f t="shared" si="128"/>
        <v>350</v>
      </c>
      <c r="C361" s="2">
        <f t="shared" si="108"/>
        <v>6.1086523819801526</v>
      </c>
      <c r="D361" s="2">
        <f t="shared" si="109"/>
        <v>189.4594028505816</v>
      </c>
      <c r="E361" s="2">
        <f t="shared" si="110"/>
        <v>3.1741574422360941</v>
      </c>
      <c r="F361" s="2">
        <f t="shared" si="111"/>
        <v>-1.9343262725968595</v>
      </c>
      <c r="G361" s="2">
        <f t="shared" si="112"/>
        <v>54.542892605183084</v>
      </c>
      <c r="H361" s="2">
        <f t="shared" si="113"/>
        <v>54.54289260518312</v>
      </c>
      <c r="I361" s="2">
        <f t="shared" si="114"/>
        <v>309.32811522113451</v>
      </c>
      <c r="J361" s="2">
        <f t="shared" si="115"/>
        <v>314.10000000000002</v>
      </c>
      <c r="K361" s="2">
        <f t="shared" si="116"/>
        <v>-10.07676696749138</v>
      </c>
      <c r="L361" s="2">
        <f t="shared" si="117"/>
        <v>309.32811522113451</v>
      </c>
      <c r="M361" s="2">
        <f t="shared" si="118"/>
        <v>309.49220361549754</v>
      </c>
      <c r="N361" s="2">
        <f t="shared" si="119"/>
        <v>-3.4454993414393065</v>
      </c>
      <c r="O361" s="2">
        <f t="shared" si="120"/>
        <v>-3831.7974211603805</v>
      </c>
      <c r="P361" s="2">
        <f t="shared" si="121"/>
        <v>-3238.6653663652792</v>
      </c>
      <c r="Q361" s="2">
        <f t="shared" si="122"/>
        <v>571.0640855762673</v>
      </c>
      <c r="R361" s="2">
        <f t="shared" si="123"/>
        <v>3288.6270000000009</v>
      </c>
      <c r="S361" s="2">
        <f t="shared" si="124"/>
        <v>580.39235967130264</v>
      </c>
      <c r="T361" s="2">
        <f t="shared" si="125"/>
        <v>570.47936890578126</v>
      </c>
      <c r="U361" s="2">
        <f t="shared" si="126"/>
        <v>813.81939121156438</v>
      </c>
      <c r="V361" s="2">
        <f t="shared" si="127"/>
        <v>-3831.7974211603805</v>
      </c>
    </row>
    <row r="362" spans="2:22">
      <c r="B362" s="6">
        <f t="shared" si="128"/>
        <v>351</v>
      </c>
      <c r="C362" s="2">
        <f t="shared" si="108"/>
        <v>6.1261056745000966</v>
      </c>
      <c r="D362" s="2">
        <f t="shared" si="109"/>
        <v>189.56180863400775</v>
      </c>
      <c r="E362" s="2">
        <f t="shared" si="110"/>
        <v>3.1709283232262835</v>
      </c>
      <c r="F362" s="2">
        <f t="shared" si="111"/>
        <v>-1.9397902876041329</v>
      </c>
      <c r="G362" s="2">
        <f t="shared" si="112"/>
        <v>49.136065469136561</v>
      </c>
      <c r="H362" s="2">
        <f t="shared" si="113"/>
        <v>49.136065469136597</v>
      </c>
      <c r="I362" s="2">
        <f t="shared" si="114"/>
        <v>310.23290778093275</v>
      </c>
      <c r="J362" s="2">
        <f t="shared" si="115"/>
        <v>314.10000000000002</v>
      </c>
      <c r="K362" s="2">
        <f t="shared" si="116"/>
        <v>-9.1035016779475839</v>
      </c>
      <c r="L362" s="2">
        <f t="shared" si="117"/>
        <v>310.23290778093275</v>
      </c>
      <c r="M362" s="2">
        <f t="shared" si="118"/>
        <v>310.36644601666126</v>
      </c>
      <c r="N362" s="2">
        <f t="shared" si="119"/>
        <v>-3.1036373127930577</v>
      </c>
      <c r="O362" s="2">
        <f t="shared" si="120"/>
        <v>-3845.2322919238013</v>
      </c>
      <c r="P362" s="2">
        <f t="shared" si="121"/>
        <v>-3248.1385444663661</v>
      </c>
      <c r="Q362" s="2">
        <f t="shared" si="122"/>
        <v>514.45460546186018</v>
      </c>
      <c r="R362" s="2">
        <f t="shared" si="123"/>
        <v>3288.627</v>
      </c>
      <c r="S362" s="2">
        <f t="shared" si="124"/>
        <v>587.22130612747162</v>
      </c>
      <c r="T362" s="2">
        <f t="shared" si="125"/>
        <v>514.02719487666241</v>
      </c>
      <c r="U362" s="2">
        <f t="shared" si="126"/>
        <v>780.41836180527173</v>
      </c>
      <c r="V362" s="2">
        <f t="shared" si="127"/>
        <v>-3845.2322919238013</v>
      </c>
    </row>
    <row r="363" spans="2:22">
      <c r="B363" s="6">
        <f t="shared" si="128"/>
        <v>352</v>
      </c>
      <c r="C363" s="2">
        <f t="shared" si="108"/>
        <v>6.1435589670200397</v>
      </c>
      <c r="D363" s="2">
        <f t="shared" si="109"/>
        <v>189.65355704523199</v>
      </c>
      <c r="E363" s="2">
        <f t="shared" si="110"/>
        <v>3.1676905724736351</v>
      </c>
      <c r="F363" s="2">
        <f t="shared" si="111"/>
        <v>-1.9446822277249614</v>
      </c>
      <c r="G363" s="2">
        <f t="shared" si="112"/>
        <v>43.714271011556662</v>
      </c>
      <c r="H363" s="2">
        <f t="shared" si="113"/>
        <v>43.714271011556697</v>
      </c>
      <c r="I363" s="2">
        <f t="shared" si="114"/>
        <v>311.04320039172723</v>
      </c>
      <c r="J363" s="2">
        <f t="shared" si="115"/>
        <v>314.10000000000002</v>
      </c>
      <c r="K363" s="2">
        <f t="shared" si="116"/>
        <v>-8.1194236804323197</v>
      </c>
      <c r="L363" s="2">
        <f t="shared" si="117"/>
        <v>311.04320039172723</v>
      </c>
      <c r="M363" s="2">
        <f t="shared" si="118"/>
        <v>311.1491564359938</v>
      </c>
      <c r="N363" s="2">
        <f t="shared" si="119"/>
        <v>-2.7609264886893405</v>
      </c>
      <c r="O363" s="2">
        <f t="shared" si="120"/>
        <v>-3857.3272989290681</v>
      </c>
      <c r="P363" s="2">
        <f t="shared" si="121"/>
        <v>-3256.6223081013845</v>
      </c>
      <c r="Q363" s="2">
        <f t="shared" si="122"/>
        <v>457.68841749099863</v>
      </c>
      <c r="R363" s="2">
        <f t="shared" si="123"/>
        <v>3288.6270000000004</v>
      </c>
      <c r="S363" s="2">
        <f t="shared" si="124"/>
        <v>593.35278282787533</v>
      </c>
      <c r="T363" s="2">
        <f t="shared" si="125"/>
        <v>457.38750799428669</v>
      </c>
      <c r="U363" s="2">
        <f t="shared" si="126"/>
        <v>749.18012344082342</v>
      </c>
      <c r="V363" s="2">
        <f t="shared" si="127"/>
        <v>-3857.3272989290681</v>
      </c>
    </row>
    <row r="364" spans="2:22">
      <c r="B364" s="6">
        <f t="shared" si="128"/>
        <v>353</v>
      </c>
      <c r="C364" s="2">
        <f t="shared" si="108"/>
        <v>6.1610122595399828</v>
      </c>
      <c r="D364" s="2">
        <f t="shared" si="109"/>
        <v>189.73460746017412</v>
      </c>
      <c r="E364" s="2">
        <f t="shared" si="110"/>
        <v>3.1644451444931909</v>
      </c>
      <c r="F364" s="2">
        <f t="shared" si="111"/>
        <v>-1.9490010613841846</v>
      </c>
      <c r="G364" s="2">
        <f t="shared" si="112"/>
        <v>38.279160763556987</v>
      </c>
      <c r="H364" s="2">
        <f t="shared" si="113"/>
        <v>38.279160763557023</v>
      </c>
      <c r="I364" s="2">
        <f t="shared" si="114"/>
        <v>311.75874623053926</v>
      </c>
      <c r="J364" s="2">
        <f t="shared" si="115"/>
        <v>314.10000000000002</v>
      </c>
      <c r="K364" s="2">
        <f t="shared" si="116"/>
        <v>-7.1257043894047705</v>
      </c>
      <c r="L364" s="2">
        <f t="shared" si="117"/>
        <v>311.75874623053926</v>
      </c>
      <c r="M364" s="2">
        <f t="shared" si="118"/>
        <v>311.84016982146954</v>
      </c>
      <c r="N364" s="2">
        <f t="shared" si="119"/>
        <v>-2.4174611681788161</v>
      </c>
      <c r="O364" s="2">
        <f t="shared" si="120"/>
        <v>-3868.0761200307152</v>
      </c>
      <c r="P364" s="2">
        <f t="shared" si="121"/>
        <v>-3264.1140730337461</v>
      </c>
      <c r="Q364" s="2">
        <f t="shared" si="122"/>
        <v>400.7828131944421</v>
      </c>
      <c r="R364" s="2">
        <f t="shared" si="123"/>
        <v>3288.6270000000004</v>
      </c>
      <c r="S364" s="2">
        <f t="shared" si="124"/>
        <v>598.77969514092194</v>
      </c>
      <c r="T364" s="2">
        <f t="shared" si="125"/>
        <v>400.58079783613493</v>
      </c>
      <c r="U364" s="2">
        <f t="shared" si="126"/>
        <v>720.41800290393201</v>
      </c>
      <c r="V364" s="2">
        <f t="shared" si="127"/>
        <v>-3868.0761200307152</v>
      </c>
    </row>
    <row r="365" spans="2:22">
      <c r="B365" s="6">
        <f>B364+1</f>
        <v>354</v>
      </c>
      <c r="C365" s="2">
        <f t="shared" si="108"/>
        <v>6.1784655520599268</v>
      </c>
      <c r="D365" s="2">
        <f t="shared" si="109"/>
        <v>189.80492397298508</v>
      </c>
      <c r="E365" s="2">
        <f t="shared" si="110"/>
        <v>3.1611929954166977</v>
      </c>
      <c r="F365" s="2">
        <f t="shared" si="111"/>
        <v>-1.9527458803483193</v>
      </c>
      <c r="G365" s="2">
        <f t="shared" si="112"/>
        <v>32.832390312369903</v>
      </c>
      <c r="H365" s="2">
        <f t="shared" si="113"/>
        <v>32.832390312369938</v>
      </c>
      <c r="I365" s="2">
        <f t="shared" si="114"/>
        <v>312.37932733517465</v>
      </c>
      <c r="J365" s="2">
        <f t="shared" si="115"/>
        <v>314.10000000000002</v>
      </c>
      <c r="K365" s="2">
        <f t="shared" si="116"/>
        <v>-6.1235257807515238</v>
      </c>
      <c r="L365" s="2">
        <f t="shared" si="117"/>
        <v>312.37932733517465</v>
      </c>
      <c r="M365" s="2">
        <f t="shared" si="118"/>
        <v>312.43934085573113</v>
      </c>
      <c r="N365" s="2">
        <f t="shared" si="119"/>
        <v>-2.0733356562166154</v>
      </c>
      <c r="O365" s="2">
        <f t="shared" si="120"/>
        <v>-3877.473147860991</v>
      </c>
      <c r="P365" s="2">
        <f t="shared" si="121"/>
        <v>-3270.6115571992791</v>
      </c>
      <c r="Q365" s="2">
        <f t="shared" si="122"/>
        <v>343.75512657051331</v>
      </c>
      <c r="R365" s="2">
        <f t="shared" si="123"/>
        <v>3288.6270000000004</v>
      </c>
      <c r="S365" s="2">
        <f t="shared" si="124"/>
        <v>603.49576686027081</v>
      </c>
      <c r="T365" s="2">
        <f t="shared" si="125"/>
        <v>343.62767514358796</v>
      </c>
      <c r="U365" s="2">
        <f t="shared" si="126"/>
        <v>694.46894800477116</v>
      </c>
      <c r="V365" s="2">
        <f t="shared" si="127"/>
        <v>-3877.473147860991</v>
      </c>
    </row>
    <row r="366" spans="2:22">
      <c r="B366" s="6">
        <f t="shared" ref="B366:B371" si="129">B365+1</f>
        <v>355</v>
      </c>
      <c r="C366" s="2">
        <f t="shared" si="108"/>
        <v>6.1959188445798699</v>
      </c>
      <c r="D366" s="2">
        <f t="shared" si="109"/>
        <v>189.86447541890826</v>
      </c>
      <c r="E366" s="2">
        <f t="shared" si="110"/>
        <v>3.1579350827876231</v>
      </c>
      <c r="F366" s="2">
        <f t="shared" si="111"/>
        <v>-1.9559158989899641</v>
      </c>
      <c r="G366" s="2">
        <f t="shared" si="112"/>
        <v>27.37561879703944</v>
      </c>
      <c r="H366" s="2">
        <f t="shared" si="113"/>
        <v>27.375618797039479</v>
      </c>
      <c r="I366" s="2">
        <f t="shared" si="114"/>
        <v>312.90475467061731</v>
      </c>
      <c r="J366" s="2">
        <f t="shared" si="115"/>
        <v>314.10000000000002</v>
      </c>
      <c r="K366" s="2">
        <f t="shared" si="116"/>
        <v>-5.1140790878526845</v>
      </c>
      <c r="L366" s="2">
        <f t="shared" si="117"/>
        <v>312.90475467061731</v>
      </c>
      <c r="M366" s="2">
        <f t="shared" si="118"/>
        <v>312.94654383839423</v>
      </c>
      <c r="N366" s="2">
        <f t="shared" si="119"/>
        <v>-1.7286442617852855</v>
      </c>
      <c r="O366" s="2">
        <f t="shared" si="120"/>
        <v>-3885.5134936487484</v>
      </c>
      <c r="P366" s="2">
        <f t="shared" si="121"/>
        <v>-3276.1127814013635</v>
      </c>
      <c r="Q366" s="2">
        <f t="shared" si="122"/>
        <v>286.62272880500336</v>
      </c>
      <c r="R366" s="2">
        <f t="shared" si="123"/>
        <v>3288.6270000000009</v>
      </c>
      <c r="S366" s="2">
        <f t="shared" si="124"/>
        <v>607.49554629234353</v>
      </c>
      <c r="T366" s="2">
        <f t="shared" si="125"/>
        <v>286.54885709207571</v>
      </c>
      <c r="U366" s="2">
        <f t="shared" si="126"/>
        <v>671.68525833593208</v>
      </c>
      <c r="V366" s="2">
        <f t="shared" si="127"/>
        <v>-3885.5134936487484</v>
      </c>
    </row>
    <row r="367" spans="2:22">
      <c r="B367" s="6">
        <f t="shared" si="129"/>
        <v>356</v>
      </c>
      <c r="C367" s="2">
        <f t="shared" si="108"/>
        <v>6.2133721370998138</v>
      </c>
      <c r="D367" s="2">
        <f t="shared" si="109"/>
        <v>189.91323539411974</v>
      </c>
      <c r="E367" s="2">
        <f t="shared" si="110"/>
        <v>3.1546723653573228</v>
      </c>
      <c r="F367" s="2">
        <f t="shared" si="111"/>
        <v>-1.9585104536457068</v>
      </c>
      <c r="G367" s="2">
        <f t="shared" si="112"/>
        <v>21.910508403029549</v>
      </c>
      <c r="H367" s="2">
        <f t="shared" si="113"/>
        <v>21.910508403029588</v>
      </c>
      <c r="I367" s="2">
        <f t="shared" si="114"/>
        <v>313.33486818661083</v>
      </c>
      <c r="J367" s="2">
        <f t="shared" si="115"/>
        <v>314.10000000000002</v>
      </c>
      <c r="K367" s="2">
        <f t="shared" si="116"/>
        <v>-4.0985634911199309</v>
      </c>
      <c r="L367" s="2">
        <f t="shared" si="117"/>
        <v>313.33486818661078</v>
      </c>
      <c r="M367" s="2">
        <f t="shared" si="118"/>
        <v>313.36167258331307</v>
      </c>
      <c r="N367" s="2">
        <f t="shared" si="119"/>
        <v>-1.3834812964711234</v>
      </c>
      <c r="O367" s="2">
        <f t="shared" si="120"/>
        <v>-3892.1929905366687</v>
      </c>
      <c r="P367" s="2">
        <f t="shared" si="121"/>
        <v>-3280.6160699138159</v>
      </c>
      <c r="Q367" s="2">
        <f t="shared" si="122"/>
        <v>229.40302297971982</v>
      </c>
      <c r="R367" s="2">
        <f t="shared" si="123"/>
        <v>3288.6270000000009</v>
      </c>
      <c r="S367" s="2">
        <f t="shared" si="124"/>
        <v>610.77441153319353</v>
      </c>
      <c r="T367" s="2">
        <f t="shared" si="125"/>
        <v>229.365152395378</v>
      </c>
      <c r="U367" s="2">
        <f t="shared" si="126"/>
        <v>652.42145497912145</v>
      </c>
      <c r="V367" s="2">
        <f t="shared" si="127"/>
        <v>-3892.1929905366687</v>
      </c>
    </row>
    <row r="368" spans="2:22">
      <c r="B368" s="6">
        <f t="shared" si="129"/>
        <v>357</v>
      </c>
      <c r="C368" s="2">
        <f t="shared" si="108"/>
        <v>6.2308254296197561</v>
      </c>
      <c r="D368" s="2">
        <f t="shared" si="109"/>
        <v>189.9511822725361</v>
      </c>
      <c r="E368" s="2">
        <f t="shared" si="110"/>
        <v>3.1514058028821967</v>
      </c>
      <c r="F368" s="2">
        <f t="shared" si="111"/>
        <v>-1.9605290020695008</v>
      </c>
      <c r="G368" s="2">
        <f t="shared" si="112"/>
        <v>16.438723855908787</v>
      </c>
      <c r="H368" s="2">
        <f t="shared" si="113"/>
        <v>16.438723855908826</v>
      </c>
      <c r="I368" s="2">
        <f t="shared" si="114"/>
        <v>313.66953686641165</v>
      </c>
      <c r="J368" s="2">
        <f t="shared" si="115"/>
        <v>314.10000000000002</v>
      </c>
      <c r="K368" s="2">
        <f t="shared" si="116"/>
        <v>-3.0781848019599209</v>
      </c>
      <c r="L368" s="2">
        <f t="shared" si="117"/>
        <v>313.66953686641165</v>
      </c>
      <c r="M368" s="2">
        <f t="shared" si="118"/>
        <v>313.68464033112014</v>
      </c>
      <c r="N368" s="2">
        <f t="shared" si="119"/>
        <v>-1.0379410734310497</v>
      </c>
      <c r="O368" s="2">
        <f t="shared" si="120"/>
        <v>-3897.5081963963503</v>
      </c>
      <c r="P368" s="2">
        <f t="shared" si="121"/>
        <v>-3284.1200509913306</v>
      </c>
      <c r="Q368" s="2">
        <f t="shared" si="122"/>
        <v>172.11343877136542</v>
      </c>
      <c r="R368" s="2">
        <f t="shared" si="123"/>
        <v>3288.6270000000004</v>
      </c>
      <c r="S368" s="2">
        <f t="shared" si="124"/>
        <v>613.3285749342532</v>
      </c>
      <c r="T368" s="2">
        <f t="shared" si="125"/>
        <v>172.09744626753175</v>
      </c>
      <c r="U368" s="2">
        <f t="shared" si="126"/>
        <v>637.01606874763195</v>
      </c>
      <c r="V368" s="2">
        <f t="shared" si="127"/>
        <v>-3897.5081963963503</v>
      </c>
    </row>
    <row r="369" spans="2:22">
      <c r="B369" s="6">
        <f t="shared" si="129"/>
        <v>358</v>
      </c>
      <c r="C369" s="2">
        <f t="shared" si="108"/>
        <v>6.2482787221397</v>
      </c>
      <c r="D369" s="2">
        <f t="shared" si="109"/>
        <v>189.9782992195799</v>
      </c>
      <c r="E369" s="2">
        <f t="shared" si="110"/>
        <v>3.1481363559216784</v>
      </c>
      <c r="F369" s="2">
        <f t="shared" si="111"/>
        <v>-1.9619711229831587</v>
      </c>
      <c r="G369" s="2">
        <f t="shared" si="112"/>
        <v>10.961931914255471</v>
      </c>
      <c r="H369" s="2">
        <f t="shared" si="113"/>
        <v>10.96193191425551</v>
      </c>
      <c r="I369" s="2">
        <f t="shared" si="114"/>
        <v>313.90865876669801</v>
      </c>
      <c r="J369" s="2">
        <f t="shared" si="115"/>
        <v>314.10000000000002</v>
      </c>
      <c r="K369" s="2">
        <f t="shared" si="116"/>
        <v>-2.0541541421086027</v>
      </c>
      <c r="L369" s="2">
        <f t="shared" si="117"/>
        <v>313.90865876669801</v>
      </c>
      <c r="M369" s="2">
        <f t="shared" si="118"/>
        <v>313.9153796773054</v>
      </c>
      <c r="N369" s="2">
        <f t="shared" si="119"/>
        <v>-0.69211790668532791</v>
      </c>
      <c r="O369" s="2">
        <f t="shared" si="120"/>
        <v>-3901.456396140889</v>
      </c>
      <c r="P369" s="2">
        <f t="shared" si="121"/>
        <v>-3286.6236572873286</v>
      </c>
      <c r="Q369" s="2">
        <f t="shared" si="122"/>
        <v>114.77142714225521</v>
      </c>
      <c r="R369" s="2">
        <f t="shared" si="123"/>
        <v>3288.6270000000009</v>
      </c>
      <c r="S369" s="2">
        <f t="shared" si="124"/>
        <v>615.15508675657247</v>
      </c>
      <c r="T369" s="2">
        <f t="shared" si="125"/>
        <v>114.76668526575857</v>
      </c>
      <c r="U369" s="2">
        <f t="shared" si="126"/>
        <v>625.76926483279431</v>
      </c>
      <c r="V369" s="2">
        <f t="shared" si="127"/>
        <v>-3901.456396140889</v>
      </c>
    </row>
    <row r="370" spans="2:22">
      <c r="B370" s="6">
        <f t="shared" si="129"/>
        <v>359</v>
      </c>
      <c r="C370" s="2">
        <f t="shared" si="108"/>
        <v>6.2657320146596422</v>
      </c>
      <c r="D370" s="2">
        <f t="shared" si="109"/>
        <v>189.99457420289403</v>
      </c>
      <c r="E370" s="2">
        <f t="shared" si="110"/>
        <v>3.1448649856368882</v>
      </c>
      <c r="F370" s="2">
        <f t="shared" si="111"/>
        <v>-1.9628365157253269</v>
      </c>
      <c r="G370" s="2">
        <f t="shared" si="112"/>
        <v>5.4818008619510072</v>
      </c>
      <c r="H370" s="2">
        <f t="shared" si="113"/>
        <v>5.4818008619510454</v>
      </c>
      <c r="I370" s="2">
        <f t="shared" si="114"/>
        <v>314.05216104862251</v>
      </c>
      <c r="J370" s="2">
        <f t="shared" si="115"/>
        <v>314.10000000000002</v>
      </c>
      <c r="K370" s="2">
        <f t="shared" si="116"/>
        <v>-1.0276866192713554</v>
      </c>
      <c r="L370" s="2">
        <f t="shared" si="117"/>
        <v>314.05216104862257</v>
      </c>
      <c r="M370" s="2">
        <f t="shared" si="118"/>
        <v>314.05384251605233</v>
      </c>
      <c r="N370" s="2">
        <f t="shared" si="119"/>
        <v>-0.34610611067243741</v>
      </c>
      <c r="O370" s="2">
        <f t="shared" si="120"/>
        <v>-3904.0356035346467</v>
      </c>
      <c r="P370" s="2">
        <f t="shared" si="121"/>
        <v>-3288.1261261790778</v>
      </c>
      <c r="Q370" s="2">
        <f t="shared" si="122"/>
        <v>57.394455024627455</v>
      </c>
      <c r="R370" s="2">
        <f t="shared" si="123"/>
        <v>3288.6270000000004</v>
      </c>
      <c r="S370" s="2">
        <f t="shared" si="124"/>
        <v>616.25183801327103</v>
      </c>
      <c r="T370" s="2">
        <f t="shared" si="125"/>
        <v>57.393862038196211</v>
      </c>
      <c r="U370" s="2">
        <f t="shared" si="126"/>
        <v>618.91872104048878</v>
      </c>
      <c r="V370" s="2">
        <f t="shared" si="127"/>
        <v>-3904.0356035346467</v>
      </c>
    </row>
    <row r="371" spans="2:22">
      <c r="B371" s="6">
        <f t="shared" si="129"/>
        <v>360</v>
      </c>
      <c r="C371" s="2">
        <f t="shared" si="108"/>
        <v>6.2831853071795862</v>
      </c>
      <c r="D371" s="2">
        <f t="shared" si="109"/>
        <v>190</v>
      </c>
      <c r="E371" s="2">
        <f t="shared" si="110"/>
        <v>3.1415926535897931</v>
      </c>
      <c r="F371" s="2">
        <f t="shared" si="111"/>
        <v>-1.9631250000000002</v>
      </c>
      <c r="G371" s="2">
        <f t="shared" si="112"/>
        <v>3.8481912968679755E-14</v>
      </c>
      <c r="H371" s="2">
        <f t="shared" si="113"/>
        <v>7.6963825937359509E-14</v>
      </c>
      <c r="I371" s="2">
        <f t="shared" si="114"/>
        <v>314.10000000000002</v>
      </c>
      <c r="J371" s="2">
        <f t="shared" si="115"/>
        <v>314.10000000000002</v>
      </c>
      <c r="K371" s="2">
        <f t="shared" si="116"/>
        <v>3.8481912968679755E-14</v>
      </c>
      <c r="L371" s="2">
        <f t="shared" si="117"/>
        <v>314.10000000000002</v>
      </c>
      <c r="M371" s="2">
        <f t="shared" si="118"/>
        <v>314.10000000000002</v>
      </c>
      <c r="N371" s="2">
        <f t="shared" si="119"/>
        <v>-5.5084753935049602E-15</v>
      </c>
      <c r="O371" s="2">
        <f t="shared" si="120"/>
        <v>-3905.2445625000005</v>
      </c>
      <c r="P371" s="2">
        <f t="shared" si="121"/>
        <v>-3288.6270000000004</v>
      </c>
      <c r="Q371" s="2">
        <f t="shared" si="122"/>
        <v>8.0581125756415421E-13</v>
      </c>
      <c r="R371" s="2">
        <f t="shared" si="123"/>
        <v>3288.6270000000004</v>
      </c>
      <c r="S371" s="2">
        <f t="shared" si="124"/>
        <v>616.61756250000019</v>
      </c>
      <c r="T371" s="2">
        <f t="shared" si="125"/>
        <v>8.0581125756415421E-13</v>
      </c>
      <c r="U371" s="2">
        <f t="shared" si="126"/>
        <v>616.61756250000019</v>
      </c>
      <c r="V371" s="2">
        <f t="shared" si="127"/>
        <v>-3905.2445625000005</v>
      </c>
    </row>
  </sheetData>
  <mergeCells count="2">
    <mergeCell ref="F5:G5"/>
    <mergeCell ref="F4:G4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441CEF9DD7C54A9A1A9846EC79821F" ma:contentTypeVersion="9" ma:contentTypeDescription="Crear nuevo documento." ma:contentTypeScope="" ma:versionID="2ededd3a07f6cb20e16e3619b69abdf5">
  <xsd:schema xmlns:xsd="http://www.w3.org/2001/XMLSchema" xmlns:xs="http://www.w3.org/2001/XMLSchema" xmlns:p="http://schemas.microsoft.com/office/2006/metadata/properties" xmlns:ns3="5fd64b65-84ef-49be-9886-0e887adaab63" xmlns:ns4="fab0baf2-3921-4785-af2e-f5624055f5d3" targetNamespace="http://schemas.microsoft.com/office/2006/metadata/properties" ma:root="true" ma:fieldsID="c95b6a536645733b3f52bc91c4906051" ns3:_="" ns4:_="">
    <xsd:import namespace="5fd64b65-84ef-49be-9886-0e887adaab63"/>
    <xsd:import namespace="fab0baf2-3921-4785-af2e-f5624055f5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4b65-84ef-49be-9886-0e887adaa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0baf2-3921-4785-af2e-f5624055f5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d64b65-84ef-49be-9886-0e887adaab6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32F3CA-ACF3-42CC-82AF-92DF123CFC48}"/>
</file>

<file path=customXml/itemProps2.xml><?xml version="1.0" encoding="utf-8"?>
<ds:datastoreItem xmlns:ds="http://schemas.openxmlformats.org/officeDocument/2006/customXml" ds:itemID="{D907834D-C5EC-4CE7-9A6A-E4B5A9110E3D}"/>
</file>

<file path=customXml/itemProps3.xml><?xml version="1.0" encoding="utf-8"?>
<ds:datastoreItem xmlns:ds="http://schemas.openxmlformats.org/officeDocument/2006/customXml" ds:itemID="{3B3D9752-6288-4FB2-8BB7-ABE97A2F47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Reynoso</dc:creator>
  <cp:keywords/>
  <dc:description/>
  <cp:lastModifiedBy/>
  <cp:revision/>
  <dcterms:created xsi:type="dcterms:W3CDTF">2023-04-28T07:45:29Z</dcterms:created>
  <dcterms:modified xsi:type="dcterms:W3CDTF">2023-05-04T16:47:49Z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0x010100B8441CEF9DD7C54A9A1A9846EC79821F</vt:lpwstr>
  </property>
</Properties>
</file>