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720" windowHeight="5715"/>
  </bookViews>
  <sheets>
    <sheet name="VALORES" sheetId="1" r:id="rId1"/>
    <sheet name="formulas" sheetId="3" r:id="rId2"/>
  </sheets>
  <calcPr calcId="145621"/>
</workbook>
</file>

<file path=xl/calcChain.xml><?xml version="1.0" encoding="utf-8"?>
<calcChain xmlns="http://schemas.openxmlformats.org/spreadsheetml/2006/main">
  <c r="M108" i="1" l="1"/>
  <c r="M105" i="1"/>
  <c r="I6" i="3" l="1"/>
  <c r="I4" i="3"/>
  <c r="H3" i="3"/>
  <c r="H2" i="3"/>
</calcChain>
</file>

<file path=xl/sharedStrings.xml><?xml version="1.0" encoding="utf-8"?>
<sst xmlns="http://schemas.openxmlformats.org/spreadsheetml/2006/main" count="266" uniqueCount="248">
  <si>
    <t>[4000]</t>
  </si>
  <si>
    <t>[4001]</t>
  </si>
  <si>
    <t>21E32EE2</t>
  </si>
  <si>
    <t>Real Energy, Consumption</t>
  </si>
  <si>
    <t>Apparent Energy, Consumption</t>
  </si>
  <si>
    <t>Reactive Energy, Consumption</t>
  </si>
  <si>
    <t>Real Power, Total</t>
  </si>
  <si>
    <t>Apparent Power, Total</t>
  </si>
  <si>
    <t>Reactive Power, Total</t>
  </si>
  <si>
    <t>Power Factor, Total</t>
  </si>
  <si>
    <t>Voltage, L-L, 3P Average</t>
  </si>
  <si>
    <t>Voltage, L-N, 3P Average</t>
  </si>
  <si>
    <t>Current, 3P Average</t>
  </si>
  <si>
    <t>Frequency</t>
  </si>
  <si>
    <t>Current, A</t>
  </si>
  <si>
    <t>Current, B</t>
  </si>
  <si>
    <t>Current, C</t>
  </si>
  <si>
    <t>Current, N</t>
  </si>
  <si>
    <t>Voltage, A-B</t>
  </si>
  <si>
    <t>Voltage, B-C</t>
  </si>
  <si>
    <t>Voltage, C-A</t>
  </si>
  <si>
    <t>Voltage, A-N</t>
  </si>
  <si>
    <t>Voltage, B-N</t>
  </si>
  <si>
    <t>Voltage, C-N</t>
  </si>
  <si>
    <t>Real Power, A</t>
  </si>
  <si>
    <t>Real Power, B</t>
  </si>
  <si>
    <t>Real Power, C</t>
  </si>
  <si>
    <t>Apparent Power, A</t>
  </si>
  <si>
    <t>Apparent Power, B</t>
  </si>
  <si>
    <t>Apparent Power, C</t>
  </si>
  <si>
    <t>Reactive Power, A</t>
  </si>
  <si>
    <t>Reactive Power, B</t>
  </si>
  <si>
    <t>Reactive Power, C</t>
  </si>
  <si>
    <t>Current, A, THD</t>
  </si>
  <si>
    <t>Current, B, THD</t>
  </si>
  <si>
    <t>Current, C, THD</t>
  </si>
  <si>
    <t>Power Factor, Total Signed</t>
  </si>
  <si>
    <t>Voltage, A-N, THD</t>
  </si>
  <si>
    <t>Voltage, B-N, THD</t>
  </si>
  <si>
    <t>Voltage, C-N, THD</t>
  </si>
  <si>
    <t>Voltage, A-B, THD</t>
  </si>
  <si>
    <t>Voltage, B-C, THD</t>
  </si>
  <si>
    <t>Voltage, C-A, THD</t>
  </si>
  <si>
    <t>Real Power, Total Minimum</t>
  </si>
  <si>
    <t>Apparent Power, Total Minimum</t>
  </si>
  <si>
    <t>Reactive Power, Total Minimun</t>
  </si>
  <si>
    <t>Power Factor, Total Minimum</t>
  </si>
  <si>
    <t>Frequency Minimum</t>
  </si>
  <si>
    <t>Current, A, Minimum</t>
  </si>
  <si>
    <t>Current, B, Minimum</t>
  </si>
  <si>
    <t>Current, C, Minimum</t>
  </si>
  <si>
    <t>Current, N, Minimum</t>
  </si>
  <si>
    <t>Real Power, Total Maximum</t>
  </si>
  <si>
    <t>Scale Factor I (current)</t>
  </si>
  <si>
    <t>Scale Factor V (voltage)</t>
  </si>
  <si>
    <t>Scale Factor W (power)</t>
  </si>
  <si>
    <t>Scale Factor E (energy)</t>
  </si>
  <si>
    <t>Usage Hours</t>
  </si>
  <si>
    <t>Usage Minutes</t>
  </si>
  <si>
    <t>Error Bitmap</t>
  </si>
  <si>
    <t>Real Power, Total Demand Present</t>
  </si>
  <si>
    <t>Apparent Power, Total Demand Present</t>
  </si>
  <si>
    <t>Reactive Power, Total Demand Present</t>
  </si>
  <si>
    <t>Real Power, Total Demand Peak</t>
  </si>
  <si>
    <t>Apparent Power, Total Demand Peak</t>
  </si>
  <si>
    <t>Reactive Power, Total Demand Peak</t>
  </si>
  <si>
    <t>Current, A, Demand Present</t>
  </si>
  <si>
    <t>Current, B, Demand Present</t>
  </si>
  <si>
    <t>Current, C, Demand Present</t>
  </si>
  <si>
    <t>Current, A, Demand Peak</t>
  </si>
  <si>
    <t>Current, B, Demand Peak</t>
  </si>
  <si>
    <t>Current, C, Demand Peak</t>
  </si>
  <si>
    <t>Apparent Power, Total Maximum</t>
  </si>
  <si>
    <t>Reactive Power, Total Maximum</t>
  </si>
  <si>
    <t>Power Factor, Total Maximum</t>
  </si>
  <si>
    <t>Frequency Maximum</t>
  </si>
  <si>
    <t>Current, A,Maximum</t>
  </si>
  <si>
    <t>Current, B,Maximum</t>
  </si>
  <si>
    <t>Current, C,Maximum</t>
  </si>
  <si>
    <t>Current, N,Maximum</t>
  </si>
  <si>
    <t>Voltage, A-N,Maximum</t>
  </si>
  <si>
    <t>Voltage, B-N,Maximum</t>
  </si>
  <si>
    <t>Voltage, C-N,Maximum</t>
  </si>
  <si>
    <t>Voltage, A-B,Maximum</t>
  </si>
  <si>
    <t>Voltage, B-C,Maximum</t>
  </si>
  <si>
    <t>Voltage, C-A,Maximum</t>
  </si>
  <si>
    <t>Current, A, THD Maximum</t>
  </si>
  <si>
    <t>Current, B, THD Maximum</t>
  </si>
  <si>
    <t>Current, C, THD Maximum</t>
  </si>
  <si>
    <t>Voltage, A-N, THD Maximum</t>
  </si>
  <si>
    <t>Voltage, B-N, THD Maximum</t>
  </si>
  <si>
    <t>Voltage, C-N, THD Maximum</t>
  </si>
  <si>
    <t>Voltage, A-B, THD Maximum</t>
  </si>
  <si>
    <t>Voltage, B-C, THD Maximum</t>
  </si>
  <si>
    <t>Voltage, C-A, THD Maximum</t>
  </si>
  <si>
    <t>Voltage, A-N,Minimum</t>
  </si>
  <si>
    <t>Voltage, B-N,Minimum</t>
  </si>
  <si>
    <t>Voltage, C-N,Minimum</t>
  </si>
  <si>
    <t>Voltage, A-B,Minimum</t>
  </si>
  <si>
    <t>Voltage, B-C,Minimum</t>
  </si>
  <si>
    <t>Voltage, C-A,Minimum</t>
  </si>
  <si>
    <t>Current, A, THD Minimum</t>
  </si>
  <si>
    <t>Current, B, THD Minimum</t>
  </si>
  <si>
    <t>Current, C, THD Minimum</t>
  </si>
  <si>
    <t>Voltage, A-N, THD Minimum</t>
  </si>
  <si>
    <t>Voltage, B-N, THD Minimum</t>
  </si>
  <si>
    <t>Voltage, C-N, THD Minimum</t>
  </si>
  <si>
    <t>Voltage, A-B, THD Minimum</t>
  </si>
  <si>
    <t>Voltage, B-C, THD Minimum</t>
  </si>
  <si>
    <t>Voltage, C-A, THD Minimum</t>
  </si>
  <si>
    <t>kWh/Scale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</si>
  <si>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</si>
  <si>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</si>
  <si>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</si>
  <si>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</si>
  <si>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</si>
  <si>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</si>
  <si>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</si>
  <si>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</si>
  <si>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</si>
  <si>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</si>
  <si>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</si>
  <si>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</si>
  <si>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</si>
  <si>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</si>
  <si>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</si>
  <si>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</si>
  <si>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</si>
  <si>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</si>
  <si>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</si>
  <si>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</si>
  <si>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</si>
  <si>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</si>
  <si>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</si>
  <si>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</si>
  <si>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</si>
  <si>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</si>
  <si>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</si>
  <si>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</si>
  <si>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</si>
  <si>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</si>
  <si>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</si>
  <si>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</si>
  <si>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</si>
  <si>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</si>
  <si>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</si>
  <si>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</si>
  <si>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</si>
  <si>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</si>
  <si>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</si>
  <si>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</si>
  <si>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</si>
  <si>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</si>
  <si>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</si>
  <si>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</si>
  <si>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</si>
  <si>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</si>
  <si>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</si>
  <si>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</si>
  <si>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</si>
  <si>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</si>
  <si>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</si>
  <si>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</si>
  <si>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</si>
  <si>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</si>
  <si>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</si>
  <si>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</si>
  <si>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</si>
  <si>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</si>
  <si>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</si>
  <si>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</si>
  <si>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</si>
  <si>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</si>
  <si>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</si>
  <si>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</si>
  <si>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</si>
  <si>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</si>
  <si>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</si>
  <si>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</si>
  <si>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</si>
  <si>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</si>
  <si>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</si>
  <si>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</si>
  <si>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</si>
  <si>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</si>
  <si>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</si>
  <si>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</si>
  <si>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</si>
  <si>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</si>
  <si>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</si>
  <si>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</si>
  <si>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</si>
  <si>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</si>
  <si>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</si>
  <si>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</si>
  <si>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</si>
  <si>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</si>
  <si>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</si>
  <si>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</si>
  <si>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</si>
  <si>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</si>
  <si>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</si>
  <si>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</si>
  <si>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</si>
  <si>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</si>
  <si>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</si>
  <si>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</si>
  <si>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</si>
  <si>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</si>
  <si>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</si>
  <si>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</si>
  <si>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</si>
  <si>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</si>
  <si>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</si>
  <si>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</si>
  <si>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</si>
  <si>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</si>
  <si>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</si>
  <si>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</si>
  <si>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</si>
  <si>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</si>
  <si>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</si>
  <si>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</si>
  <si>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</si>
  <si>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E</t>
  </si>
  <si>
    <t>kVAh/Scale</t>
  </si>
  <si>
    <t>kVARh/Scale</t>
  </si>
  <si>
    <t>kW/Scale</t>
  </si>
  <si>
    <t>kVA/Scale</t>
  </si>
  <si>
    <t>kVAR/Scale</t>
  </si>
  <si>
    <t>Volt/Scale</t>
  </si>
  <si>
    <t>W</t>
  </si>
  <si>
    <t>0.0001</t>
  </si>
  <si>
    <t>V</t>
  </si>
  <si>
    <t>Amp/Scale</t>
  </si>
  <si>
    <t>I</t>
  </si>
  <si>
    <t>Hz</t>
  </si>
  <si>
    <t>0.01</t>
  </si>
  <si>
    <t>ITEM2 == 0</t>
  </si>
  <si>
    <t>ITEM2 &lt; 0</t>
  </si>
  <si>
    <t>ITEM2 &gt; '0'</t>
  </si>
  <si>
    <t>( ITEM7 ) * POWER( 10, ITEM108 )</t>
  </si>
  <si>
    <t xml:space="preserve">( ( ITEM1 *65536 ) + ( ITEM2 ) ) * POWER( 10, ITEM109 ) </t>
  </si>
  <si>
    <t xml:space="preserve">( ( ITEM1 *65536 ) + ( ITEM2 +65536 ) ) * POWER( 10, ITEM109 ) </t>
  </si>
  <si>
    <t>PotenciaActivaTotal_KW</t>
  </si>
  <si>
    <t>EnergiaActivaConsumida_KWH</t>
  </si>
  <si>
    <t>Si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</si>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</sst>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2419350</xdr:colOff>
      <xdr:row>104</xdr:row>
      <xdr:rowOff>85725</xdr:rowOff>
    </xdr:from>
    <xdr:to>
      <xdr:col>11</xdr:col>
      <xdr:colOff>208847</xdr:colOff>
      <xdr:row>114</xdr:row>
      <xdr:rowOff>152154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9897725"/>
          <a:ext cx="5628572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7" sqref="A7"/>
    </sheetView>
  </sheetViews>
  <sheetFormatPr baseColWidth="10" defaultRowHeight="15" x14ac:dyDescent="0.25"/>
  <cols>
    <col min="4" max="4" width="36.7109375" bestFit="1" customWidth="1"/>
    <col min="5" max="5" width="12.28515625" bestFit="1" customWidth="1"/>
  </cols>
  <sheetData>
    <row r="1" spans="1:6" x14ac:dyDescent="0.25">
      <c r="A1" t="s">
        <v>111</v>
      </c>
      <c r="B1">
        <v>4000</v>
      </c>
      <c r="D1" t="s">
        <v>3</v>
      </c>
      <c r="E1" t="s">
        <v>110</v>
      </c>
      <c r="F1" t="s">
        <v>224</v>
      </c>
    </row>
    <row r="2" spans="1:6" x14ac:dyDescent="0.25">
      <c r="A2" t="s">
        <v>112</v>
      </c>
      <c r="B2">
        <v>4001</v>
      </c>
    </row>
    <row r="3" spans="1:6" x14ac:dyDescent="0.25">
      <c r="A3" t="s">
        <v>113</v>
      </c>
      <c r="B3">
        <v>4002</v>
      </c>
      <c r="D3" t="s">
        <v>4</v>
      </c>
      <c r="E3" t="s">
        <v>225</v>
      </c>
      <c r="F3" t="s">
        <v>224</v>
      </c>
    </row>
    <row r="4" spans="1:6" x14ac:dyDescent="0.25">
      <c r="A4" t="s">
        <v>114</v>
      </c>
      <c r="B4">
        <v>4003</v>
      </c>
    </row>
    <row r="5" spans="1:6" x14ac:dyDescent="0.25">
      <c r="A5" t="s">
        <v>115</v>
      </c>
      <c r="B5">
        <v>4004</v>
      </c>
      <c r="D5" t="s">
        <v>5</v>
      </c>
      <c r="E5" t="s">
        <v>226</v>
      </c>
      <c r="F5" t="s">
        <v>224</v>
      </c>
    </row>
    <row r="6" spans="1:6" x14ac:dyDescent="0.25">
      <c r="A6" t="s">
        <v>116</v>
      </c>
      <c r="B6">
        <v>4005</v>
      </c>
    </row>
    <row r="7" spans="1:6" x14ac:dyDescent="0.25">
      <c r="A7" t="s">
        <v>117</v>
      </c>
      <c r="B7">
        <v>4006</v>
      </c>
      <c r="D7" t="s">
        <v>6</v>
      </c>
      <c r="E7" t="s">
        <v>227</v>
      </c>
      <c r="F7" t="s">
        <v>231</v>
      </c>
    </row>
    <row r="8" spans="1:6" x14ac:dyDescent="0.25">
      <c r="A8" t="s">
        <v>118</v>
      </c>
      <c r="B8">
        <v>4007</v>
      </c>
      <c r="D8" t="s">
        <v>7</v>
      </c>
      <c r="E8" t="s">
        <v>228</v>
      </c>
      <c r="F8" t="s">
        <v>231</v>
      </c>
    </row>
    <row r="9" spans="1:6" x14ac:dyDescent="0.25">
      <c r="A9" t="s">
        <v>119</v>
      </c>
      <c r="B9">
        <v>4008</v>
      </c>
      <c r="D9" t="s">
        <v>8</v>
      </c>
      <c r="E9" t="s">
        <v>229</v>
      </c>
      <c r="F9" t="s">
        <v>231</v>
      </c>
    </row>
    <row r="10" spans="1:6" x14ac:dyDescent="0.25">
      <c r="A10" t="s">
        <v>120</v>
      </c>
      <c r="B10">
        <v>4009</v>
      </c>
      <c r="D10" t="s">
        <v>9</v>
      </c>
      <c r="F10" t="s">
        <v>232</v>
      </c>
    </row>
    <row r="11" spans="1:6" x14ac:dyDescent="0.25">
      <c r="A11" t="s">
        <v>121</v>
      </c>
      <c r="B11">
        <v>4010</v>
      </c>
      <c r="D11" t="s">
        <v>10</v>
      </c>
      <c r="E11" t="s">
        <v>230</v>
      </c>
      <c r="F11" t="s">
        <v>233</v>
      </c>
    </row>
    <row r="12" spans="1:6" x14ac:dyDescent="0.25">
      <c r="A12" t="s">
        <v>122</v>
      </c>
      <c r="B12">
        <v>4011</v>
      </c>
      <c r="D12" t="s">
        <v>11</v>
      </c>
      <c r="E12" t="s">
        <v>230</v>
      </c>
      <c r="F12" t="s">
        <v>233</v>
      </c>
    </row>
    <row r="13" spans="1:6" x14ac:dyDescent="0.25">
      <c r="A13" t="s">
        <v>123</v>
      </c>
      <c r="B13">
        <v>4012</v>
      </c>
      <c r="D13" t="s">
        <v>12</v>
      </c>
      <c r="E13" t="s">
        <v>234</v>
      </c>
      <c r="F13" t="s">
        <v>235</v>
      </c>
    </row>
    <row r="14" spans="1:6" x14ac:dyDescent="0.25">
      <c r="A14" t="s">
        <v>124</v>
      </c>
      <c r="B14">
        <v>4013</v>
      </c>
      <c r="D14" t="s">
        <v>13</v>
      </c>
      <c r="E14" t="s">
        <v>236</v>
      </c>
      <c r="F14" t="s">
        <v>237</v>
      </c>
    </row>
    <row r="15" spans="1:6" x14ac:dyDescent="0.25">
      <c r="A15" t="s">
        <v>125</v>
      </c>
      <c r="B15">
        <v>4014</v>
      </c>
      <c r="D15" t="s">
        <v>60</v>
      </c>
    </row>
    <row r="16" spans="1:6" x14ac:dyDescent="0.25">
      <c r="A16" t="s">
        <v>126</v>
      </c>
      <c r="B16">
        <v>4015</v>
      </c>
      <c r="D16" t="s">
        <v>61</v>
      </c>
    </row>
    <row r="17" spans="1:6" x14ac:dyDescent="0.25">
      <c r="A17" t="s">
        <v>127</v>
      </c>
      <c r="B17">
        <v>4016</v>
      </c>
      <c r="D17" t="s">
        <v>62</v>
      </c>
    </row>
    <row r="18" spans="1:6" x14ac:dyDescent="0.25">
      <c r="A18" t="s">
        <v>128</v>
      </c>
      <c r="B18">
        <v>4017</v>
      </c>
      <c r="D18" t="s">
        <v>63</v>
      </c>
    </row>
    <row r="19" spans="1:6" x14ac:dyDescent="0.25">
      <c r="A19" t="s">
        <v>129</v>
      </c>
      <c r="B19">
        <v>4018</v>
      </c>
      <c r="D19" t="s">
        <v>64</v>
      </c>
    </row>
    <row r="20" spans="1:6" x14ac:dyDescent="0.25">
      <c r="A20" t="s">
        <v>130</v>
      </c>
      <c r="B20">
        <v>4019</v>
      </c>
      <c r="D20" t="s">
        <v>65</v>
      </c>
    </row>
    <row r="21" spans="1:6" x14ac:dyDescent="0.25">
      <c r="A21" t="s">
        <v>131</v>
      </c>
      <c r="B21">
        <v>4020</v>
      </c>
      <c r="D21" t="s">
        <v>14</v>
      </c>
      <c r="E21" t="s">
        <v>234</v>
      </c>
      <c r="F21" t="s">
        <v>235</v>
      </c>
    </row>
    <row r="22" spans="1:6" x14ac:dyDescent="0.25">
      <c r="A22" t="s">
        <v>132</v>
      </c>
      <c r="B22">
        <v>4021</v>
      </c>
      <c r="D22" t="s">
        <v>15</v>
      </c>
      <c r="E22" t="s">
        <v>234</v>
      </c>
      <c r="F22" t="s">
        <v>235</v>
      </c>
    </row>
    <row r="23" spans="1:6" x14ac:dyDescent="0.25">
      <c r="A23" t="s">
        <v>133</v>
      </c>
      <c r="B23">
        <v>4022</v>
      </c>
      <c r="D23" t="s">
        <v>16</v>
      </c>
      <c r="E23" t="s">
        <v>234</v>
      </c>
      <c r="F23" t="s">
        <v>235</v>
      </c>
    </row>
    <row r="24" spans="1:6" x14ac:dyDescent="0.25">
      <c r="A24" t="s">
        <v>134</v>
      </c>
      <c r="B24">
        <v>4023</v>
      </c>
      <c r="D24" t="s">
        <v>17</v>
      </c>
      <c r="E24" t="s">
        <v>234</v>
      </c>
      <c r="F24" t="s">
        <v>235</v>
      </c>
    </row>
    <row r="25" spans="1:6" x14ac:dyDescent="0.25">
      <c r="A25" t="s">
        <v>135</v>
      </c>
      <c r="B25">
        <v>4024</v>
      </c>
      <c r="D25" t="s">
        <v>66</v>
      </c>
    </row>
    <row r="26" spans="1:6" x14ac:dyDescent="0.25">
      <c r="A26" t="s">
        <v>136</v>
      </c>
      <c r="B26">
        <v>4025</v>
      </c>
      <c r="D26" t="s">
        <v>67</v>
      </c>
    </row>
    <row r="27" spans="1:6" x14ac:dyDescent="0.25">
      <c r="A27" t="s">
        <v>137</v>
      </c>
      <c r="B27">
        <v>4026</v>
      </c>
      <c r="D27" t="s">
        <v>68</v>
      </c>
    </row>
    <row r="28" spans="1:6" x14ac:dyDescent="0.25">
      <c r="A28" t="s">
        <v>138</v>
      </c>
      <c r="B28">
        <v>4027</v>
      </c>
      <c r="D28" t="s">
        <v>69</v>
      </c>
    </row>
    <row r="29" spans="1:6" x14ac:dyDescent="0.25">
      <c r="A29" t="s">
        <v>139</v>
      </c>
      <c r="B29">
        <v>4028</v>
      </c>
      <c r="D29" t="s">
        <v>70</v>
      </c>
    </row>
    <row r="30" spans="1:6" x14ac:dyDescent="0.25">
      <c r="A30" t="s">
        <v>140</v>
      </c>
      <c r="B30">
        <v>4029</v>
      </c>
      <c r="D30" t="s">
        <v>71</v>
      </c>
    </row>
    <row r="31" spans="1:6" x14ac:dyDescent="0.25">
      <c r="A31" t="s">
        <v>141</v>
      </c>
      <c r="B31">
        <v>4030</v>
      </c>
      <c r="D31" t="s">
        <v>18</v>
      </c>
    </row>
    <row r="32" spans="1:6" x14ac:dyDescent="0.25">
      <c r="A32" t="s">
        <v>142</v>
      </c>
      <c r="B32">
        <v>4031</v>
      </c>
      <c r="D32" t="s">
        <v>19</v>
      </c>
    </row>
    <row r="33" spans="1:4" x14ac:dyDescent="0.25">
      <c r="A33" t="s">
        <v>143</v>
      </c>
      <c r="B33">
        <v>4032</v>
      </c>
      <c r="D33" t="s">
        <v>20</v>
      </c>
    </row>
    <row r="34" spans="1:4" x14ac:dyDescent="0.25">
      <c r="A34" t="s">
        <v>144</v>
      </c>
      <c r="B34">
        <v>4033</v>
      </c>
      <c r="D34" t="s">
        <v>21</v>
      </c>
    </row>
    <row r="35" spans="1:4" x14ac:dyDescent="0.25">
      <c r="A35" t="s">
        <v>145</v>
      </c>
      <c r="B35">
        <v>4034</v>
      </c>
      <c r="D35" t="s">
        <v>22</v>
      </c>
    </row>
    <row r="36" spans="1:4" x14ac:dyDescent="0.25">
      <c r="A36" t="s">
        <v>146</v>
      </c>
      <c r="B36">
        <v>4035</v>
      </c>
      <c r="D36" t="s">
        <v>23</v>
      </c>
    </row>
    <row r="37" spans="1:4" x14ac:dyDescent="0.25">
      <c r="A37" t="s">
        <v>147</v>
      </c>
      <c r="B37">
        <v>4036</v>
      </c>
      <c r="D37" t="s">
        <v>24</v>
      </c>
    </row>
    <row r="38" spans="1:4" x14ac:dyDescent="0.25">
      <c r="A38" t="s">
        <v>148</v>
      </c>
      <c r="B38">
        <v>4037</v>
      </c>
      <c r="D38" t="s">
        <v>25</v>
      </c>
    </row>
    <row r="39" spans="1:4" x14ac:dyDescent="0.25">
      <c r="A39" t="s">
        <v>149</v>
      </c>
      <c r="B39">
        <v>4038</v>
      </c>
      <c r="D39" t="s">
        <v>26</v>
      </c>
    </row>
    <row r="40" spans="1:4" x14ac:dyDescent="0.25">
      <c r="A40" t="s">
        <v>150</v>
      </c>
      <c r="B40">
        <v>4039</v>
      </c>
      <c r="D40" t="s">
        <v>27</v>
      </c>
    </row>
    <row r="41" spans="1:4" x14ac:dyDescent="0.25">
      <c r="A41" t="s">
        <v>151</v>
      </c>
      <c r="B41">
        <v>4040</v>
      </c>
      <c r="D41" t="s">
        <v>28</v>
      </c>
    </row>
    <row r="42" spans="1:4" x14ac:dyDescent="0.25">
      <c r="A42" t="s">
        <v>152</v>
      </c>
      <c r="B42">
        <v>4041</v>
      </c>
      <c r="D42" t="s">
        <v>29</v>
      </c>
    </row>
    <row r="43" spans="1:4" x14ac:dyDescent="0.25">
      <c r="A43" t="s">
        <v>153</v>
      </c>
      <c r="B43">
        <v>4042</v>
      </c>
      <c r="D43" t="s">
        <v>30</v>
      </c>
    </row>
    <row r="44" spans="1:4" x14ac:dyDescent="0.25">
      <c r="A44" t="s">
        <v>154</v>
      </c>
      <c r="B44">
        <v>4043</v>
      </c>
      <c r="D44" t="s">
        <v>31</v>
      </c>
    </row>
    <row r="45" spans="1:4" x14ac:dyDescent="0.25">
      <c r="A45" t="s">
        <v>155</v>
      </c>
      <c r="B45">
        <v>4044</v>
      </c>
      <c r="D45" t="s">
        <v>32</v>
      </c>
    </row>
    <row r="46" spans="1:4" x14ac:dyDescent="0.25">
      <c r="A46" t="s">
        <v>156</v>
      </c>
      <c r="B46">
        <v>4045</v>
      </c>
      <c r="D46" t="s">
        <v>33</v>
      </c>
    </row>
    <row r="47" spans="1:4" x14ac:dyDescent="0.25">
      <c r="A47" t="s">
        <v>157</v>
      </c>
      <c r="B47">
        <v>4046</v>
      </c>
      <c r="D47" t="s">
        <v>34</v>
      </c>
    </row>
    <row r="48" spans="1:4" x14ac:dyDescent="0.25">
      <c r="A48" t="s">
        <v>158</v>
      </c>
      <c r="B48">
        <v>4047</v>
      </c>
      <c r="D48" t="s">
        <v>35</v>
      </c>
    </row>
    <row r="49" spans="1:4" x14ac:dyDescent="0.25">
      <c r="A49" t="s">
        <v>159</v>
      </c>
      <c r="B49">
        <v>4048</v>
      </c>
      <c r="D49" t="s">
        <v>36</v>
      </c>
    </row>
    <row r="50" spans="1:4" x14ac:dyDescent="0.25">
      <c r="A50" t="s">
        <v>160</v>
      </c>
      <c r="B50">
        <v>4049</v>
      </c>
      <c r="D50" t="s">
        <v>37</v>
      </c>
    </row>
    <row r="51" spans="1:4" x14ac:dyDescent="0.25">
      <c r="A51" t="s">
        <v>161</v>
      </c>
      <c r="B51">
        <v>4050</v>
      </c>
      <c r="D51" t="s">
        <v>38</v>
      </c>
    </row>
    <row r="52" spans="1:4" x14ac:dyDescent="0.25">
      <c r="A52" t="s">
        <v>162</v>
      </c>
      <c r="B52">
        <v>4051</v>
      </c>
      <c r="D52" t="s">
        <v>39</v>
      </c>
    </row>
    <row r="53" spans="1:4" x14ac:dyDescent="0.25">
      <c r="A53" t="s">
        <v>163</v>
      </c>
      <c r="B53">
        <v>4052</v>
      </c>
      <c r="D53" t="s">
        <v>40</v>
      </c>
    </row>
    <row r="54" spans="1:4" x14ac:dyDescent="0.25">
      <c r="A54" t="s">
        <v>164</v>
      </c>
      <c r="B54">
        <v>4053</v>
      </c>
      <c r="D54" t="s">
        <v>41</v>
      </c>
    </row>
    <row r="55" spans="1:4" x14ac:dyDescent="0.25">
      <c r="A55" t="s">
        <v>165</v>
      </c>
      <c r="B55">
        <v>4054</v>
      </c>
      <c r="D55" t="s">
        <v>42</v>
      </c>
    </row>
    <row r="56" spans="1:4" x14ac:dyDescent="0.25">
      <c r="A56" t="s">
        <v>166</v>
      </c>
      <c r="B56">
        <v>4055</v>
      </c>
      <c r="D56" t="s">
        <v>43</v>
      </c>
    </row>
    <row r="57" spans="1:4" x14ac:dyDescent="0.25">
      <c r="A57" t="s">
        <v>167</v>
      </c>
      <c r="B57">
        <v>4056</v>
      </c>
      <c r="D57" t="s">
        <v>44</v>
      </c>
    </row>
    <row r="58" spans="1:4" x14ac:dyDescent="0.25">
      <c r="A58" t="s">
        <v>168</v>
      </c>
      <c r="B58">
        <v>4057</v>
      </c>
      <c r="D58" t="s">
        <v>45</v>
      </c>
    </row>
    <row r="59" spans="1:4" x14ac:dyDescent="0.25">
      <c r="A59" t="s">
        <v>169</v>
      </c>
      <c r="B59">
        <v>4058</v>
      </c>
      <c r="D59" t="s">
        <v>46</v>
      </c>
    </row>
    <row r="60" spans="1:4" x14ac:dyDescent="0.25">
      <c r="A60" t="s">
        <v>170</v>
      </c>
      <c r="B60">
        <v>4059</v>
      </c>
      <c r="D60" t="s">
        <v>47</v>
      </c>
    </row>
    <row r="61" spans="1:4" x14ac:dyDescent="0.25">
      <c r="A61" t="s">
        <v>171</v>
      </c>
      <c r="B61">
        <v>4060</v>
      </c>
      <c r="D61" t="s">
        <v>48</v>
      </c>
    </row>
    <row r="62" spans="1:4" x14ac:dyDescent="0.25">
      <c r="A62" t="s">
        <v>172</v>
      </c>
      <c r="B62">
        <v>4061</v>
      </c>
      <c r="D62" t="s">
        <v>49</v>
      </c>
    </row>
    <row r="63" spans="1:4" x14ac:dyDescent="0.25">
      <c r="A63" t="s">
        <v>173</v>
      </c>
      <c r="B63">
        <v>4062</v>
      </c>
      <c r="D63" t="s">
        <v>50</v>
      </c>
    </row>
    <row r="64" spans="1:4" x14ac:dyDescent="0.25">
      <c r="A64" t="s">
        <v>174</v>
      </c>
      <c r="B64">
        <v>4063</v>
      </c>
      <c r="D64" t="s">
        <v>51</v>
      </c>
    </row>
    <row r="65" spans="1:4" x14ac:dyDescent="0.25">
      <c r="A65" t="s">
        <v>175</v>
      </c>
      <c r="B65">
        <v>4064</v>
      </c>
      <c r="D65" t="s">
        <v>95</v>
      </c>
    </row>
    <row r="66" spans="1:4" x14ac:dyDescent="0.25">
      <c r="A66" t="s">
        <v>176</v>
      </c>
      <c r="B66">
        <v>4065</v>
      </c>
      <c r="D66" t="s">
        <v>96</v>
      </c>
    </row>
    <row r="67" spans="1:4" x14ac:dyDescent="0.25">
      <c r="A67" t="s">
        <v>177</v>
      </c>
      <c r="B67">
        <v>4066</v>
      </c>
      <c r="D67" t="s">
        <v>97</v>
      </c>
    </row>
    <row r="68" spans="1:4" x14ac:dyDescent="0.25">
      <c r="A68" t="s">
        <v>178</v>
      </c>
      <c r="B68">
        <v>4067</v>
      </c>
      <c r="D68" t="s">
        <v>98</v>
      </c>
    </row>
    <row r="69" spans="1:4" x14ac:dyDescent="0.25">
      <c r="A69" t="s">
        <v>179</v>
      </c>
      <c r="B69">
        <v>4068</v>
      </c>
      <c r="D69" t="s">
        <v>99</v>
      </c>
    </row>
    <row r="70" spans="1:4" x14ac:dyDescent="0.25">
      <c r="A70" t="s">
        <v>180</v>
      </c>
      <c r="B70">
        <v>4069</v>
      </c>
      <c r="D70" t="s">
        <v>100</v>
      </c>
    </row>
    <row r="71" spans="1:4" x14ac:dyDescent="0.25">
      <c r="A71" t="s">
        <v>181</v>
      </c>
      <c r="B71">
        <v>4070</v>
      </c>
      <c r="D71" t="s">
        <v>101</v>
      </c>
    </row>
    <row r="72" spans="1:4" x14ac:dyDescent="0.25">
      <c r="A72" t="s">
        <v>182</v>
      </c>
      <c r="B72">
        <v>4071</v>
      </c>
      <c r="D72" t="s">
        <v>102</v>
      </c>
    </row>
    <row r="73" spans="1:4" x14ac:dyDescent="0.25">
      <c r="A73" t="s">
        <v>183</v>
      </c>
      <c r="B73">
        <v>4072</v>
      </c>
      <c r="D73" t="s">
        <v>103</v>
      </c>
    </row>
    <row r="74" spans="1:4" x14ac:dyDescent="0.25">
      <c r="A74" t="s">
        <v>184</v>
      </c>
      <c r="B74">
        <v>4073</v>
      </c>
    </row>
    <row r="75" spans="1:4" x14ac:dyDescent="0.25">
      <c r="A75" t="s">
        <v>185</v>
      </c>
      <c r="B75">
        <v>4074</v>
      </c>
      <c r="D75" t="s">
        <v>104</v>
      </c>
    </row>
    <row r="76" spans="1:4" x14ac:dyDescent="0.25">
      <c r="A76" t="s">
        <v>186</v>
      </c>
      <c r="B76">
        <v>4075</v>
      </c>
      <c r="D76" t="s">
        <v>105</v>
      </c>
    </row>
    <row r="77" spans="1:4" x14ac:dyDescent="0.25">
      <c r="A77" t="s">
        <v>187</v>
      </c>
      <c r="B77">
        <v>4076</v>
      </c>
      <c r="D77" t="s">
        <v>106</v>
      </c>
    </row>
    <row r="78" spans="1:4" x14ac:dyDescent="0.25">
      <c r="A78" t="s">
        <v>188</v>
      </c>
      <c r="B78">
        <v>4077</v>
      </c>
      <c r="D78" t="s">
        <v>107</v>
      </c>
    </row>
    <row r="79" spans="1:4" x14ac:dyDescent="0.25">
      <c r="A79" t="s">
        <v>189</v>
      </c>
      <c r="B79">
        <v>4078</v>
      </c>
      <c r="D79" t="s">
        <v>108</v>
      </c>
    </row>
    <row r="80" spans="1:4" x14ac:dyDescent="0.25">
      <c r="A80" t="s">
        <v>190</v>
      </c>
      <c r="B80">
        <v>4079</v>
      </c>
      <c r="D80" t="s">
        <v>109</v>
      </c>
    </row>
    <row r="81" spans="1:4" x14ac:dyDescent="0.25">
      <c r="A81" t="s">
        <v>191</v>
      </c>
      <c r="B81">
        <v>4080</v>
      </c>
      <c r="D81" t="s">
        <v>52</v>
      </c>
    </row>
    <row r="82" spans="1:4" x14ac:dyDescent="0.25">
      <c r="A82" t="s">
        <v>192</v>
      </c>
      <c r="B82">
        <v>4081</v>
      </c>
      <c r="D82" t="s">
        <v>72</v>
      </c>
    </row>
    <row r="83" spans="1:4" x14ac:dyDescent="0.25">
      <c r="A83" t="s">
        <v>193</v>
      </c>
      <c r="B83">
        <v>4082</v>
      </c>
      <c r="D83" t="s">
        <v>73</v>
      </c>
    </row>
    <row r="84" spans="1:4" x14ac:dyDescent="0.25">
      <c r="A84" t="s">
        <v>194</v>
      </c>
      <c r="B84">
        <v>4083</v>
      </c>
      <c r="D84" t="s">
        <v>74</v>
      </c>
    </row>
    <row r="85" spans="1:4" x14ac:dyDescent="0.25">
      <c r="A85" t="s">
        <v>195</v>
      </c>
      <c r="B85">
        <v>4084</v>
      </c>
      <c r="D85" t="s">
        <v>75</v>
      </c>
    </row>
    <row r="86" spans="1:4" x14ac:dyDescent="0.25">
      <c r="A86" t="s">
        <v>196</v>
      </c>
      <c r="B86">
        <v>4085</v>
      </c>
      <c r="D86" t="s">
        <v>76</v>
      </c>
    </row>
    <row r="87" spans="1:4" x14ac:dyDescent="0.25">
      <c r="A87" t="s">
        <v>197</v>
      </c>
      <c r="B87">
        <v>4086</v>
      </c>
      <c r="D87" t="s">
        <v>77</v>
      </c>
    </row>
    <row r="88" spans="1:4" x14ac:dyDescent="0.25">
      <c r="A88" t="s">
        <v>198</v>
      </c>
      <c r="B88">
        <v>4087</v>
      </c>
      <c r="D88" t="s">
        <v>78</v>
      </c>
    </row>
    <row r="89" spans="1:4" x14ac:dyDescent="0.25">
      <c r="A89" t="s">
        <v>199</v>
      </c>
      <c r="B89">
        <v>4088</v>
      </c>
      <c r="D89" t="s">
        <v>79</v>
      </c>
    </row>
    <row r="90" spans="1:4" x14ac:dyDescent="0.25">
      <c r="A90" t="s">
        <v>200</v>
      </c>
      <c r="B90">
        <v>4089</v>
      </c>
      <c r="D90" t="s">
        <v>80</v>
      </c>
    </row>
    <row r="91" spans="1:4" x14ac:dyDescent="0.25">
      <c r="A91" t="s">
        <v>201</v>
      </c>
      <c r="B91">
        <v>4090</v>
      </c>
      <c r="D91" t="s">
        <v>81</v>
      </c>
    </row>
    <row r="92" spans="1:4" x14ac:dyDescent="0.25">
      <c r="A92" t="s">
        <v>202</v>
      </c>
      <c r="B92">
        <v>4091</v>
      </c>
      <c r="D92" t="s">
        <v>82</v>
      </c>
    </row>
    <row r="93" spans="1:4" x14ac:dyDescent="0.25">
      <c r="A93" t="s">
        <v>203</v>
      </c>
      <c r="B93">
        <v>4092</v>
      </c>
      <c r="D93" t="s">
        <v>83</v>
      </c>
    </row>
    <row r="94" spans="1:4" x14ac:dyDescent="0.25">
      <c r="A94" t="s">
        <v>204</v>
      </c>
      <c r="B94">
        <v>4093</v>
      </c>
      <c r="D94" t="s">
        <v>84</v>
      </c>
    </row>
    <row r="95" spans="1:4" x14ac:dyDescent="0.25">
      <c r="A95" t="s">
        <v>205</v>
      </c>
      <c r="B95">
        <v>4094</v>
      </c>
      <c r="D95" t="s">
        <v>85</v>
      </c>
    </row>
    <row r="96" spans="1:4" x14ac:dyDescent="0.25">
      <c r="A96" t="s">
        <v>206</v>
      </c>
      <c r="B96">
        <v>4095</v>
      </c>
      <c r="D96" t="s">
        <v>86</v>
      </c>
    </row>
    <row r="97" spans="1:14" x14ac:dyDescent="0.25">
      <c r="A97" t="s">
        <v>207</v>
      </c>
      <c r="B97">
        <v>4096</v>
      </c>
      <c r="D97" t="s">
        <v>87</v>
      </c>
    </row>
    <row r="98" spans="1:14" x14ac:dyDescent="0.25">
      <c r="A98" t="s">
        <v>208</v>
      </c>
      <c r="B98">
        <v>4097</v>
      </c>
      <c r="D98" t="s">
        <v>88</v>
      </c>
    </row>
    <row r="99" spans="1:14" x14ac:dyDescent="0.25">
      <c r="A99" t="s">
        <v>209</v>
      </c>
      <c r="B99">
        <v>4098</v>
      </c>
    </row>
    <row r="100" spans="1:14" x14ac:dyDescent="0.25">
      <c r="A100" t="s">
        <v>210</v>
      </c>
      <c r="B100">
        <v>4099</v>
      </c>
      <c r="D100" t="s">
        <v>89</v>
      </c>
    </row>
    <row r="101" spans="1:14" x14ac:dyDescent="0.25">
      <c r="A101" t="s">
        <v>211</v>
      </c>
      <c r="B101">
        <v>4100</v>
      </c>
      <c r="D101" t="s">
        <v>90</v>
      </c>
    </row>
    <row r="102" spans="1:14" x14ac:dyDescent="0.25">
      <c r="A102" t="s">
        <v>212</v>
      </c>
      <c r="B102">
        <v>4101</v>
      </c>
      <c r="D102" t="s">
        <v>91</v>
      </c>
      <c r="N102">
        <v>-2</v>
      </c>
    </row>
    <row r="103" spans="1:14" x14ac:dyDescent="0.25">
      <c r="A103" t="s">
        <v>213</v>
      </c>
      <c r="B103">
        <v>4102</v>
      </c>
      <c r="D103" t="s">
        <v>92</v>
      </c>
      <c r="M103">
        <v>10</v>
      </c>
    </row>
    <row r="104" spans="1:14" x14ac:dyDescent="0.25">
      <c r="A104" t="s">
        <v>214</v>
      </c>
      <c r="B104">
        <v>4103</v>
      </c>
      <c r="D104" t="s">
        <v>93</v>
      </c>
    </row>
    <row r="105" spans="1:14" x14ac:dyDescent="0.25">
      <c r="A105" t="s">
        <v>215</v>
      </c>
      <c r="B105">
        <v>4104</v>
      </c>
      <c r="D105" t="s">
        <v>94</v>
      </c>
      <c r="M105">
        <f>POWER(M103,N102)</f>
        <v>0.01</v>
      </c>
    </row>
    <row r="106" spans="1:14" x14ac:dyDescent="0.25">
      <c r="A106" t="s">
        <v>216</v>
      </c>
      <c r="B106">
        <v>4105</v>
      </c>
      <c r="D106" t="s">
        <v>53</v>
      </c>
    </row>
    <row r="107" spans="1:14" x14ac:dyDescent="0.25">
      <c r="A107" t="s">
        <v>217</v>
      </c>
      <c r="B107">
        <v>4106</v>
      </c>
      <c r="D107" t="s">
        <v>54</v>
      </c>
      <c r="M107">
        <v>100</v>
      </c>
    </row>
    <row r="108" spans="1:14" x14ac:dyDescent="0.25">
      <c r="A108" t="s">
        <v>218</v>
      </c>
      <c r="B108">
        <v>4107</v>
      </c>
      <c r="D108" t="s">
        <v>55</v>
      </c>
      <c r="M108">
        <f>M107/M105</f>
        <v>10000</v>
      </c>
    </row>
    <row r="109" spans="1:14" x14ac:dyDescent="0.25">
      <c r="A109" t="s">
        <v>219</v>
      </c>
      <c r="B109">
        <v>4108</v>
      </c>
      <c r="D109" t="s">
        <v>56</v>
      </c>
    </row>
    <row r="110" spans="1:14" x14ac:dyDescent="0.25">
      <c r="A110" t="s">
        <v>220</v>
      </c>
      <c r="B110">
        <v>4109</v>
      </c>
    </row>
    <row r="111" spans="1:14" x14ac:dyDescent="0.25">
      <c r="A111" t="s">
        <v>221</v>
      </c>
      <c r="B111">
        <v>4110</v>
      </c>
      <c r="D111" t="s">
        <v>57</v>
      </c>
    </row>
    <row r="112" spans="1:14" x14ac:dyDescent="0.25">
      <c r="A112" t="s">
        <v>222</v>
      </c>
      <c r="B112">
        <v>4111</v>
      </c>
      <c r="D112" t="s">
        <v>58</v>
      </c>
    </row>
    <row r="113" spans="1:4" x14ac:dyDescent="0.25">
      <c r="A113" t="s">
        <v>223</v>
      </c>
      <c r="B113">
        <v>4112</v>
      </c>
      <c r="D113" t="s">
        <v>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opLeftCell="A7" workbookViewId="0">
      <selection activeCell="B43" sqref="B43"/>
    </sheetView>
  </sheetViews>
  <sheetFormatPr baseColWidth="10" defaultRowHeight="15" x14ac:dyDescent="0.25"/>
  <cols>
    <col min="2" max="2" width="28.5703125" bestFit="1" customWidth="1"/>
    <col min="3" max="3" width="55.7109375" bestFit="1" customWidth="1"/>
  </cols>
  <sheetData>
    <row r="2" spans="2:9" x14ac:dyDescent="0.25">
      <c r="C2" s="2" t="s">
        <v>0</v>
      </c>
      <c r="D2" s="1">
        <v>0</v>
      </c>
      <c r="E2" s="1">
        <v>21000</v>
      </c>
      <c r="G2">
        <v>8675</v>
      </c>
      <c r="H2" t="str">
        <f>DEC2HEX(G2)</f>
        <v>21E3</v>
      </c>
    </row>
    <row r="3" spans="2:9" x14ac:dyDescent="0.25">
      <c r="C3" s="1" t="s">
        <v>1</v>
      </c>
      <c r="D3">
        <v>0</v>
      </c>
      <c r="E3">
        <v>3077</v>
      </c>
      <c r="G3">
        <v>12002</v>
      </c>
      <c r="H3" t="str">
        <f>DEC2HEX(G3)</f>
        <v>2EE2</v>
      </c>
    </row>
    <row r="4" spans="2:9" x14ac:dyDescent="0.25">
      <c r="C4" s="2"/>
      <c r="H4" t="s">
        <v>2</v>
      </c>
      <c r="I4">
        <f>HEX2DEC(H4)</f>
        <v>568536802</v>
      </c>
    </row>
    <row r="5" spans="2:9" x14ac:dyDescent="0.25">
      <c r="C5" s="2"/>
    </row>
    <row r="6" spans="2:9" x14ac:dyDescent="0.25">
      <c r="C6" s="2"/>
      <c r="G6">
        <v>65536</v>
      </c>
      <c r="I6">
        <f>(G2*G6)+G3</f>
        <v>568536802</v>
      </c>
    </row>
    <row r="12" spans="2:9" x14ac:dyDescent="0.25">
      <c r="B12" s="3" t="s">
        <v>246</v>
      </c>
      <c r="C12" t="s">
        <v>238</v>
      </c>
    </row>
    <row r="13" spans="2:9" x14ac:dyDescent="0.25">
      <c r="B13" t="s">
        <v>245</v>
      </c>
      <c r="C13" t="s">
        <v>242</v>
      </c>
    </row>
    <row r="16" spans="2:9" x14ac:dyDescent="0.25">
      <c r="B16" s="3" t="s">
        <v>247</v>
      </c>
      <c r="C16" t="s">
        <v>239</v>
      </c>
    </row>
    <row r="17" spans="2:3" x14ac:dyDescent="0.25">
      <c r="B17" t="s">
        <v>245</v>
      </c>
      <c r="C17" t="s">
        <v>243</v>
      </c>
    </row>
    <row r="20" spans="2:3" x14ac:dyDescent="0.25">
      <c r="B20" s="3" t="s">
        <v>247</v>
      </c>
      <c r="C20" t="s">
        <v>240</v>
      </c>
    </row>
    <row r="21" spans="2:3" x14ac:dyDescent="0.25">
      <c r="B21" t="s">
        <v>245</v>
      </c>
      <c r="C21" t="s">
        <v>242</v>
      </c>
    </row>
    <row r="25" spans="2:3" x14ac:dyDescent="0.25">
      <c r="B25" t="s">
        <v>244</v>
      </c>
      <c r="C25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</vt:lpstr>
      <vt:lpstr>formulas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2020-05-13T17:34:22Z</dcterms:created>
  <dcterms:modified xsi:type="dcterms:W3CDTF">2021-04-05T04:33:20Z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99db8c54-c8b9-4a95-b6af-a7b282da98f7</vt:lpwstr>
  </property>
</Properties>
</file>