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hidePivotFieldList="1"/>
  <xr:revisionPtr revIDLastSave="0" documentId="13_ncr:1_{BC924EF3-33BE-4A28-96AC-2996C2382043}" xr6:coauthVersionLast="45" xr6:coauthVersionMax="45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Notas!$J:$J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5" l="1"/>
  <c r="B9" i="5"/>
  <c r="I2" i="3"/>
  <c r="B8" i="5"/>
  <c r="G2" i="3"/>
  <c r="B3" i="5"/>
  <c r="B2" i="5"/>
  <c r="E2" i="10" l="1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H3" i="4" a="1"/>
  <c r="H3" i="4" s="1"/>
  <c r="M2" i="4"/>
  <c r="F3" i="4"/>
  <c r="F2" i="5"/>
  <c r="C11" i="7" l="1"/>
  <c r="C19" i="7"/>
  <c r="E19" i="7" s="1"/>
  <c r="C9" i="7"/>
  <c r="E9" i="7" s="1"/>
  <c r="C17" i="7"/>
  <c r="C25" i="7"/>
  <c r="C23" i="7"/>
  <c r="E23" i="7" s="1"/>
  <c r="C15" i="7"/>
  <c r="E15" i="7" s="1"/>
  <c r="C21" i="7"/>
  <c r="E21" i="7" s="1"/>
  <c r="C7" i="7"/>
  <c r="E7" i="7" s="1"/>
  <c r="C13" i="7"/>
  <c r="E20" i="7"/>
  <c r="E24" i="7"/>
  <c r="E12" i="7"/>
  <c r="E8" i="7"/>
  <c r="E11" i="7"/>
  <c r="E16" i="7"/>
  <c r="E26" i="7"/>
  <c r="E22" i="7"/>
  <c r="E18" i="7"/>
  <c r="E14" i="7"/>
  <c r="E10" i="7"/>
  <c r="E25" i="7"/>
  <c r="E17" i="7"/>
  <c r="E13" i="7"/>
  <c r="H2" i="4" a="1"/>
  <c r="H2" i="4" s="1"/>
  <c r="F2" i="4"/>
  <c r="C2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M1" i="4"/>
  <c r="H1" i="4"/>
  <c r="F1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J2" i="3" l="1"/>
  <c r="L2" i="3" l="1"/>
  <c r="K2" i="3"/>
  <c r="D15" i="5" l="1"/>
  <c r="D16" i="5"/>
  <c r="F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H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<sst xmlns="http://schemas.openxmlformats.org/spreadsheetml/2006/main" count="83" uniqueCount="61">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</sst>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0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</cellXfs>
  <cellStyles count="2">
    <cellStyle name="Normal" xfId="0" builtinId="0"/>
    <cellStyle name="Porcentaje" xfId="1" builtinId="5"/>
  </cellStyles>
  <dxfs count="7"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alignment horizontal="center" vertical="center" textRotation="0" wrapText="0" indent="0" justifyLastLine="0" shrinkToFit="0" readingOrder="0"/>
    </dxf>
    <dxf>
      <numFmt numFmtId="3" formatCode="#,##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1.5947779409474556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strRef>
              <c:f>Notas!$D:$D</c:f>
              <c:strCache>
                <c:ptCount val="2"/>
                <c:pt idx="0">
                  <c:v>Duracion</c:v>
                </c:pt>
                <c:pt idx="1">
                  <c:v>130</c:v>
                </c:pt>
              </c:strCache>
            </c:strRef>
          </c:xVal>
          <c:yVal>
            <c:numRef>
              <c:f>Notas!$B:$B</c:f>
              <c:numCache>
                <c:formatCode>General</c:formatCode>
                <c:ptCount val="1048576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strRef>
              <c:f>Notas!$D:$D</c:f>
              <c:strCache>
                <c:ptCount val="2"/>
                <c:pt idx="0">
                  <c:v>Duracion</c:v>
                </c:pt>
                <c:pt idx="1">
                  <c:v>130</c:v>
                </c:pt>
              </c:strCache>
            </c:strRef>
          </c:xVal>
          <c:yVal>
            <c:numRef>
              <c:f>Notas!$C:$C</c:f>
              <c:numCache>
                <c:formatCode>General</c:formatCode>
                <c:ptCount val="1048576"/>
                <c:pt idx="0">
                  <c:v>0</c:v>
                </c:pt>
                <c:pt idx="1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B1:L1048576" totalsRowShown="0" tableBorderDxfId="4">
  <autoFilter ref="B1:L1048576" xr:uid="{B7E8E3F6-4A56-4C38-9CDA-83612E98463A}"/>
  <tableColumns count="11">
    <tableColumn id="1" xr3:uid="{D4B468C3-7CDA-4F31-9638-09A527779C87}" name="Mia"/>
    <tableColumn id="2" xr3:uid="{65EE12B7-2552-4910-A353-7AE48A3D7AA6}" name="FA"/>
    <tableColumn id="3" xr3:uid="{1D6E5D7A-6668-40F4-BA00-3A91CC9AC5BF}" name="Duracion"/>
    <tableColumn id="4" xr3:uid="{E8F61A2B-CC2B-4DF4-AE8C-8C20147ABC40}" name="Visionados" dataDxfId="3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2"/>
    <tableColumn id="9" xr3:uid="{C6FE0FC6-41FF-42DC-95D7-3BA16482D743}" name="Mia + ruido"/>
    <tableColumn id="10" xr3:uid="{1D5E088C-37BD-4B8F-BD0A-602AB1027E68}" name="Mia reescalado" dataDxfId="1"/>
    <tableColumn id="11" xr3:uid="{19C47E50-9952-473E-A08A-65D82E3962A6}" name="FA reescal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B1:AC890"/>
  <sheetViews>
    <sheetView zoomScale="85" zoomScaleNormal="85" workbookViewId="0">
      <selection activeCell="B3" sqref="B3"/>
    </sheetView>
  </sheetViews>
  <sheetFormatPr baseColWidth="10" defaultRowHeight="15" x14ac:dyDescent="0.25"/>
  <cols>
    <col min="1" max="1" width="13.7109375" customWidth="1"/>
    <col min="2" max="2" width="6.42578125" customWidth="1"/>
    <col min="3" max="3" width="6.140625" customWidth="1"/>
    <col min="4" max="4" width="10.5703125" customWidth="1"/>
    <col min="5" max="5" width="12.140625" style="73" customWidth="1"/>
    <col min="6" max="6" width="13.5703125" customWidth="1"/>
    <col min="7" max="7" width="11.7109375" customWidth="1"/>
    <col min="8" max="8" width="9.42578125" customWidth="1"/>
    <col min="9" max="9" width="10.5703125" style="31" customWidth="1"/>
    <col min="10" max="10" width="7.42578125" customWidth="1"/>
    <col min="11" max="11" width="15.85546875" style="18" customWidth="1"/>
    <col min="12" max="12" width="14.85546875" style="78" customWidth="1"/>
    <col min="13" max="13" width="8.28515625" customWidth="1"/>
    <col min="14" max="14" width="9.42578125" customWidth="1"/>
    <col min="15" max="15" width="8.28515625" customWidth="1"/>
    <col min="16" max="16" width="8.85546875" customWidth="1"/>
    <col min="23" max="23" width="4.7109375" customWidth="1"/>
    <col min="24" max="24" width="10.85546875" customWidth="1"/>
    <col min="28" max="28" width="17.5703125" customWidth="1"/>
    <col min="29" max="29" width="11.85546875" customWidth="1"/>
    <col min="36" max="36" width="7.5703125" customWidth="1"/>
  </cols>
  <sheetData>
    <row r="1" spans="2:29" x14ac:dyDescent="0.25">
      <c r="B1" t="s">
        <v>50</v>
      </c>
      <c r="C1" t="s">
        <v>51</v>
      </c>
      <c r="D1" t="s">
        <v>52</v>
      </c>
      <c r="E1" s="73" t="s">
        <v>53</v>
      </c>
      <c r="F1" t="s">
        <v>54</v>
      </c>
      <c r="G1" t="s">
        <v>55</v>
      </c>
      <c r="H1" t="s">
        <v>56</v>
      </c>
      <c r="I1" s="31" t="s">
        <v>58</v>
      </c>
      <c r="J1" t="s">
        <v>57</v>
      </c>
      <c r="K1" s="18" t="s">
        <v>59</v>
      </c>
      <c r="L1" s="78" t="s">
        <v>60</v>
      </c>
    </row>
    <row r="2" spans="2:29" x14ac:dyDescent="0.25">
      <c r="B2">
        <v>2</v>
      </c>
      <c r="C2">
        <v>5.4</v>
      </c>
      <c r="D2">
        <v>130</v>
      </c>
      <c r="E2" s="73">
        <v>26047</v>
      </c>
      <c r="F2">
        <f t="shared" ref="F2" si="0">ROUND($C2*2, 0)/2</f>
        <v>5.5</v>
      </c>
      <c r="G2">
        <f>B2-C2</f>
        <v>-3.4000000000000004</v>
      </c>
      <c r="H2">
        <f t="shared" ref="H2" si="1">ABS(G2)</f>
        <v>3.4000000000000004</v>
      </c>
      <c r="I2" s="31">
        <f>IF($G2&gt;0,1,0)</f>
        <v>0</v>
      </c>
      <c r="J2" s="30">
        <f t="shared" ref="J2" ca="1" si="2">B2+RAND()-0.5</f>
        <v>1.5947779409474556</v>
      </c>
      <c r="K2" s="17">
        <f t="shared" ref="K2" si="3">(B2-1)*10/9</f>
        <v>1.1111111111111112</v>
      </c>
      <c r="L2" s="79">
        <f t="shared" ref="L2" si="4">(C2-1)*10/9</f>
        <v>4.8888888888888893</v>
      </c>
      <c r="M2" s="27"/>
      <c r="N2" s="27"/>
      <c r="O2" s="27"/>
      <c r="P2" s="27"/>
      <c r="T2" s="55"/>
      <c r="U2" s="55"/>
    </row>
    <row r="3" spans="2:29" x14ac:dyDescent="0.25">
      <c r="J3" s="30"/>
      <c r="M3" s="29"/>
      <c r="N3" s="29"/>
      <c r="O3" s="29"/>
      <c r="P3" s="27"/>
      <c r="T3" s="55"/>
      <c r="U3" s="55"/>
    </row>
    <row r="4" spans="2:29" x14ac:dyDescent="0.25">
      <c r="J4" s="30"/>
      <c r="M4" s="29"/>
      <c r="N4" s="29"/>
      <c r="O4" s="29"/>
      <c r="P4" s="27"/>
      <c r="T4" s="56"/>
      <c r="U4" s="56"/>
    </row>
    <row r="5" spans="2:29" x14ac:dyDescent="0.25">
      <c r="J5" s="30"/>
      <c r="M5" s="27"/>
      <c r="N5" s="27"/>
      <c r="O5" s="27"/>
      <c r="P5" s="27"/>
      <c r="T5" s="56"/>
      <c r="U5" s="56"/>
      <c r="AC5" s="1"/>
    </row>
    <row r="6" spans="2:29" x14ac:dyDescent="0.25">
      <c r="J6" s="30"/>
      <c r="M6" s="27"/>
      <c r="N6" s="27"/>
      <c r="O6" s="27"/>
      <c r="P6" s="27"/>
      <c r="T6" s="56"/>
      <c r="U6" s="56"/>
    </row>
    <row r="7" spans="2:29" x14ac:dyDescent="0.25">
      <c r="J7" s="30"/>
      <c r="M7" s="27"/>
      <c r="N7" s="27"/>
      <c r="O7" s="27"/>
      <c r="P7" s="27"/>
      <c r="T7" s="56"/>
      <c r="U7" s="56"/>
    </row>
    <row r="8" spans="2:29" x14ac:dyDescent="0.25">
      <c r="J8" s="30"/>
      <c r="M8" s="27"/>
      <c r="N8" s="27"/>
      <c r="O8" s="27"/>
      <c r="P8" s="27"/>
      <c r="T8" s="56"/>
      <c r="U8" s="56"/>
    </row>
    <row r="9" spans="2:29" x14ac:dyDescent="0.25">
      <c r="J9" s="30"/>
      <c r="M9" s="27"/>
      <c r="N9" s="27"/>
      <c r="O9" s="27"/>
      <c r="P9" s="27"/>
      <c r="T9" s="56"/>
      <c r="U9" s="56"/>
    </row>
    <row r="10" spans="2:29" x14ac:dyDescent="0.25">
      <c r="J10" s="30"/>
      <c r="M10" s="27"/>
      <c r="N10" s="27"/>
      <c r="O10" s="27"/>
      <c r="P10" s="27"/>
      <c r="T10" s="56"/>
      <c r="U10" s="56"/>
    </row>
    <row r="11" spans="2:29" x14ac:dyDescent="0.25">
      <c r="J11" s="30"/>
      <c r="M11" s="27"/>
      <c r="N11" s="27"/>
      <c r="O11" s="27"/>
      <c r="P11" s="27"/>
      <c r="T11" s="56"/>
      <c r="U11" s="56"/>
    </row>
    <row r="12" spans="2:29" x14ac:dyDescent="0.25">
      <c r="J12" s="30"/>
      <c r="M12" s="27"/>
      <c r="N12" s="27"/>
      <c r="O12" s="27"/>
      <c r="P12" s="27"/>
      <c r="T12" s="56"/>
      <c r="U12" s="56"/>
    </row>
    <row r="13" spans="2:29" x14ac:dyDescent="0.25">
      <c r="J13" s="30"/>
      <c r="M13" s="27"/>
      <c r="N13" s="27"/>
      <c r="O13" s="27"/>
      <c r="P13" s="27"/>
      <c r="T13" s="56"/>
      <c r="U13" s="56"/>
    </row>
    <row r="14" spans="2:29" x14ac:dyDescent="0.25">
      <c r="J14" s="30"/>
      <c r="M14" s="27"/>
      <c r="N14" s="27"/>
      <c r="O14" s="27"/>
      <c r="P14" s="27"/>
      <c r="T14" s="56"/>
      <c r="U14" s="56"/>
    </row>
    <row r="15" spans="2:29" x14ac:dyDescent="0.25">
      <c r="J15" s="30"/>
      <c r="M15" s="27"/>
      <c r="N15" s="27"/>
      <c r="O15" s="27"/>
      <c r="P15" s="27"/>
      <c r="T15" s="56"/>
      <c r="U15" s="56"/>
    </row>
    <row r="16" spans="2:29" x14ac:dyDescent="0.25">
      <c r="J16" s="30"/>
      <c r="M16" s="27"/>
      <c r="N16" s="27"/>
      <c r="O16" s="27"/>
      <c r="P16" s="27"/>
      <c r="T16" s="56"/>
      <c r="U16" s="56"/>
    </row>
    <row r="17" spans="10:21" x14ac:dyDescent="0.25">
      <c r="J17" s="30"/>
      <c r="T17" s="56"/>
      <c r="U17" s="56"/>
    </row>
    <row r="18" spans="10:21" x14ac:dyDescent="0.25">
      <c r="J18" s="30"/>
      <c r="T18" s="56"/>
      <c r="U18" s="56"/>
    </row>
    <row r="19" spans="10:21" x14ac:dyDescent="0.25">
      <c r="J19" s="30"/>
      <c r="T19" s="56"/>
      <c r="U19" s="56"/>
    </row>
    <row r="20" spans="10:21" x14ac:dyDescent="0.25">
      <c r="J20" s="30"/>
      <c r="T20" s="56"/>
      <c r="U20" s="56"/>
    </row>
    <row r="21" spans="10:21" x14ac:dyDescent="0.25">
      <c r="J21" s="30"/>
      <c r="T21" s="56"/>
      <c r="U21" s="56"/>
    </row>
    <row r="22" spans="10:21" x14ac:dyDescent="0.25">
      <c r="J22" s="30"/>
      <c r="T22" s="56"/>
      <c r="U22" s="56"/>
    </row>
    <row r="23" spans="10:21" x14ac:dyDescent="0.25">
      <c r="J23" s="30"/>
      <c r="T23" s="56"/>
      <c r="U23" s="56"/>
    </row>
    <row r="24" spans="10:21" x14ac:dyDescent="0.25">
      <c r="J24" s="30"/>
      <c r="T24" s="56"/>
      <c r="U24" s="56"/>
    </row>
    <row r="25" spans="10:21" x14ac:dyDescent="0.25">
      <c r="J25" s="30"/>
      <c r="T25" s="56"/>
      <c r="U25" s="56"/>
    </row>
    <row r="26" spans="10:21" x14ac:dyDescent="0.25">
      <c r="J26" s="30"/>
      <c r="T26" s="56"/>
      <c r="U26" s="56"/>
    </row>
    <row r="27" spans="10:21" x14ac:dyDescent="0.25">
      <c r="J27" s="30"/>
      <c r="T27" s="56"/>
      <c r="U27" s="56"/>
    </row>
    <row r="28" spans="10:21" x14ac:dyDescent="0.25">
      <c r="J28" s="30"/>
      <c r="T28" s="56"/>
      <c r="U28" s="56"/>
    </row>
    <row r="29" spans="10:21" x14ac:dyDescent="0.25">
      <c r="J29" s="30"/>
      <c r="T29" s="56"/>
      <c r="U29" s="56"/>
    </row>
    <row r="30" spans="10:21" x14ac:dyDescent="0.25">
      <c r="J30" s="30"/>
      <c r="T30" s="56"/>
      <c r="U30" s="56"/>
    </row>
    <row r="31" spans="10:21" x14ac:dyDescent="0.25">
      <c r="J31" s="30"/>
      <c r="T31" s="56"/>
      <c r="U31" s="56"/>
    </row>
    <row r="32" spans="10:21" x14ac:dyDescent="0.25">
      <c r="J32" s="30"/>
      <c r="T32" s="56"/>
      <c r="U32" s="56"/>
    </row>
    <row r="33" spans="10:21" x14ac:dyDescent="0.25">
      <c r="J33" s="30"/>
      <c r="T33" s="56"/>
      <c r="U33" s="56"/>
    </row>
    <row r="34" spans="10:21" x14ac:dyDescent="0.25">
      <c r="J34" s="30"/>
      <c r="T34" s="56"/>
      <c r="U34" s="56"/>
    </row>
    <row r="35" spans="10:21" x14ac:dyDescent="0.25">
      <c r="J35" s="30"/>
      <c r="T35" s="56"/>
      <c r="U35" s="56"/>
    </row>
    <row r="36" spans="10:21" x14ac:dyDescent="0.25">
      <c r="J36" s="30"/>
      <c r="T36" s="56"/>
      <c r="U36" s="56"/>
    </row>
    <row r="37" spans="10:21" x14ac:dyDescent="0.25">
      <c r="J37" s="30"/>
      <c r="T37" s="56"/>
      <c r="U37" s="56"/>
    </row>
    <row r="38" spans="10:21" x14ac:dyDescent="0.25">
      <c r="J38" s="30"/>
      <c r="T38" s="56"/>
      <c r="U38" s="56"/>
    </row>
    <row r="39" spans="10:21" x14ac:dyDescent="0.25">
      <c r="J39" s="30"/>
      <c r="T39" s="56"/>
      <c r="U39" s="56"/>
    </row>
    <row r="40" spans="10:21" x14ac:dyDescent="0.25">
      <c r="J40" s="30"/>
      <c r="T40" s="56"/>
      <c r="U40" s="56"/>
    </row>
    <row r="41" spans="10:21" x14ac:dyDescent="0.25">
      <c r="J41" s="30"/>
      <c r="T41" s="56"/>
      <c r="U41" s="56"/>
    </row>
    <row r="42" spans="10:21" x14ac:dyDescent="0.25">
      <c r="J42" s="30"/>
      <c r="T42" s="56"/>
      <c r="U42" s="56"/>
    </row>
    <row r="43" spans="10:21" x14ac:dyDescent="0.25">
      <c r="J43" s="30"/>
      <c r="T43" s="55"/>
      <c r="U43" s="55"/>
    </row>
    <row r="44" spans="10:21" x14ac:dyDescent="0.25">
      <c r="J44" s="30"/>
      <c r="T44" s="55"/>
      <c r="U44" s="55"/>
    </row>
    <row r="45" spans="10:21" x14ac:dyDescent="0.25">
      <c r="J45" s="30"/>
      <c r="T45" s="55"/>
      <c r="U45" s="55"/>
    </row>
    <row r="46" spans="10:21" x14ac:dyDescent="0.25">
      <c r="J46" s="30"/>
      <c r="T46" s="55"/>
      <c r="U46" s="55"/>
    </row>
    <row r="47" spans="10:21" x14ac:dyDescent="0.25">
      <c r="J47" s="30"/>
      <c r="T47" s="55"/>
      <c r="U47" s="55"/>
    </row>
    <row r="48" spans="10:21" x14ac:dyDescent="0.25">
      <c r="J48" s="30"/>
      <c r="T48" s="55"/>
      <c r="U48" s="55"/>
    </row>
    <row r="49" spans="10:21" x14ac:dyDescent="0.25">
      <c r="J49" s="30"/>
      <c r="T49" s="55"/>
      <c r="U49" s="55"/>
    </row>
    <row r="50" spans="10:21" x14ac:dyDescent="0.25">
      <c r="J50" s="30"/>
    </row>
    <row r="51" spans="10:21" x14ac:dyDescent="0.25">
      <c r="J51" s="30"/>
    </row>
    <row r="52" spans="10:21" x14ac:dyDescent="0.25">
      <c r="J52" s="30"/>
    </row>
    <row r="53" spans="10:21" x14ac:dyDescent="0.25">
      <c r="J53" s="30"/>
    </row>
    <row r="54" spans="10:21" x14ac:dyDescent="0.25">
      <c r="J54" s="30"/>
    </row>
    <row r="55" spans="10:21" x14ac:dyDescent="0.25">
      <c r="J55" s="30"/>
    </row>
    <row r="56" spans="10:21" x14ac:dyDescent="0.25">
      <c r="J56" s="30"/>
    </row>
    <row r="57" spans="10:21" x14ac:dyDescent="0.25">
      <c r="J57" s="30"/>
    </row>
    <row r="58" spans="10:21" x14ac:dyDescent="0.25">
      <c r="J58" s="30"/>
    </row>
    <row r="59" spans="10:21" x14ac:dyDescent="0.25">
      <c r="J59" s="30"/>
    </row>
    <row r="60" spans="10:21" x14ac:dyDescent="0.25">
      <c r="J60" s="30"/>
    </row>
    <row r="61" spans="10:21" x14ac:dyDescent="0.25">
      <c r="J61" s="30"/>
    </row>
    <row r="62" spans="10:21" x14ac:dyDescent="0.25">
      <c r="J62" s="30"/>
    </row>
    <row r="63" spans="10:21" x14ac:dyDescent="0.25">
      <c r="J63" s="30"/>
    </row>
    <row r="64" spans="10:21" x14ac:dyDescent="0.25">
      <c r="J64" s="30"/>
    </row>
    <row r="65" spans="10:10" x14ac:dyDescent="0.25">
      <c r="J65" s="30"/>
    </row>
    <row r="66" spans="10:10" x14ac:dyDescent="0.25">
      <c r="J66" s="30"/>
    </row>
    <row r="67" spans="10:10" x14ac:dyDescent="0.25">
      <c r="J67" s="30"/>
    </row>
    <row r="68" spans="10:10" x14ac:dyDescent="0.25">
      <c r="J68" s="30"/>
    </row>
    <row r="69" spans="10:10" x14ac:dyDescent="0.25">
      <c r="J69" s="30"/>
    </row>
    <row r="70" spans="10:10" x14ac:dyDescent="0.25">
      <c r="J70" s="30"/>
    </row>
    <row r="71" spans="10:10" x14ac:dyDescent="0.25">
      <c r="J71" s="30"/>
    </row>
    <row r="72" spans="10:10" x14ac:dyDescent="0.25">
      <c r="J72" s="30"/>
    </row>
    <row r="73" spans="10:10" x14ac:dyDescent="0.25">
      <c r="J73" s="30"/>
    </row>
    <row r="74" spans="10:10" x14ac:dyDescent="0.25">
      <c r="J74" s="30"/>
    </row>
    <row r="75" spans="10:10" x14ac:dyDescent="0.25">
      <c r="J75" s="30"/>
    </row>
    <row r="76" spans="10:10" x14ac:dyDescent="0.25">
      <c r="J76" s="30"/>
    </row>
    <row r="77" spans="10:10" x14ac:dyDescent="0.25">
      <c r="J77" s="30"/>
    </row>
    <row r="78" spans="10:10" x14ac:dyDescent="0.25">
      <c r="J78" s="30"/>
    </row>
    <row r="79" spans="10:10" x14ac:dyDescent="0.25">
      <c r="J79" s="30"/>
    </row>
    <row r="80" spans="10:10" x14ac:dyDescent="0.25">
      <c r="J80" s="30"/>
    </row>
    <row r="81" spans="10:10" x14ac:dyDescent="0.25">
      <c r="J81" s="30"/>
    </row>
    <row r="82" spans="10:10" x14ac:dyDescent="0.25">
      <c r="J82" s="30"/>
    </row>
    <row r="83" spans="10:10" x14ac:dyDescent="0.25">
      <c r="J83" s="30"/>
    </row>
    <row r="84" spans="10:10" x14ac:dyDescent="0.25">
      <c r="J84" s="30"/>
    </row>
    <row r="85" spans="10:10" x14ac:dyDescent="0.25">
      <c r="J85" s="30"/>
    </row>
    <row r="86" spans="10:10" x14ac:dyDescent="0.25">
      <c r="J86" s="30"/>
    </row>
    <row r="87" spans="10:10" x14ac:dyDescent="0.25">
      <c r="J87" s="30"/>
    </row>
    <row r="88" spans="10:10" x14ac:dyDescent="0.25">
      <c r="J88" s="30"/>
    </row>
    <row r="89" spans="10:10" x14ac:dyDescent="0.25">
      <c r="J89" s="30"/>
    </row>
    <row r="90" spans="10:10" x14ac:dyDescent="0.25">
      <c r="J90" s="30"/>
    </row>
    <row r="91" spans="10:10" x14ac:dyDescent="0.25">
      <c r="J91" s="30"/>
    </row>
    <row r="92" spans="10:10" x14ac:dyDescent="0.25">
      <c r="J92" s="30"/>
    </row>
    <row r="93" spans="10:10" x14ac:dyDescent="0.25">
      <c r="J93" s="30"/>
    </row>
    <row r="94" spans="10:10" x14ac:dyDescent="0.25">
      <c r="J94" s="30"/>
    </row>
    <row r="95" spans="10:10" x14ac:dyDescent="0.25">
      <c r="J95" s="30"/>
    </row>
    <row r="96" spans="10:10" x14ac:dyDescent="0.25">
      <c r="J96" s="30"/>
    </row>
    <row r="97" spans="10:10" x14ac:dyDescent="0.25">
      <c r="J97" s="30"/>
    </row>
    <row r="98" spans="10:10" x14ac:dyDescent="0.25">
      <c r="J98" s="30"/>
    </row>
    <row r="99" spans="10:10" x14ac:dyDescent="0.25">
      <c r="J99" s="30"/>
    </row>
    <row r="100" spans="10:10" x14ac:dyDescent="0.25">
      <c r="J100" s="30"/>
    </row>
    <row r="101" spans="10:10" x14ac:dyDescent="0.25">
      <c r="J101" s="30"/>
    </row>
    <row r="102" spans="10:10" x14ac:dyDescent="0.25">
      <c r="J102" s="30"/>
    </row>
    <row r="103" spans="10:10" x14ac:dyDescent="0.25">
      <c r="J103" s="30"/>
    </row>
    <row r="104" spans="10:10" x14ac:dyDescent="0.25">
      <c r="J104" s="30"/>
    </row>
    <row r="105" spans="10:10" x14ac:dyDescent="0.25">
      <c r="J105" s="30"/>
    </row>
    <row r="106" spans="10:10" x14ac:dyDescent="0.25">
      <c r="J106" s="30"/>
    </row>
    <row r="107" spans="10:10" x14ac:dyDescent="0.25">
      <c r="J107" s="30"/>
    </row>
    <row r="108" spans="10:10" x14ac:dyDescent="0.25">
      <c r="J108" s="30"/>
    </row>
    <row r="109" spans="10:10" x14ac:dyDescent="0.25">
      <c r="J109" s="30"/>
    </row>
    <row r="110" spans="10:10" x14ac:dyDescent="0.25">
      <c r="J110" s="30"/>
    </row>
    <row r="111" spans="10:10" x14ac:dyDescent="0.25">
      <c r="J111" s="30"/>
    </row>
    <row r="112" spans="10:10" x14ac:dyDescent="0.25">
      <c r="J112" s="30"/>
    </row>
    <row r="113" spans="10:10" x14ac:dyDescent="0.25">
      <c r="J113" s="30"/>
    </row>
    <row r="114" spans="10:10" x14ac:dyDescent="0.25">
      <c r="J114" s="30"/>
    </row>
    <row r="115" spans="10:10" x14ac:dyDescent="0.25">
      <c r="J115" s="30"/>
    </row>
    <row r="116" spans="10:10" x14ac:dyDescent="0.25">
      <c r="J116" s="30"/>
    </row>
    <row r="117" spans="10:10" x14ac:dyDescent="0.25">
      <c r="J117" s="30"/>
    </row>
    <row r="118" spans="10:10" x14ac:dyDescent="0.25">
      <c r="J118" s="30"/>
    </row>
    <row r="119" spans="10:10" x14ac:dyDescent="0.25">
      <c r="J119" s="30"/>
    </row>
    <row r="120" spans="10:10" x14ac:dyDescent="0.25">
      <c r="J120" s="30"/>
    </row>
    <row r="121" spans="10:10" x14ac:dyDescent="0.25">
      <c r="J121" s="30"/>
    </row>
    <row r="122" spans="10:10" x14ac:dyDescent="0.25">
      <c r="J122" s="30"/>
    </row>
    <row r="123" spans="10:10" x14ac:dyDescent="0.25">
      <c r="J123" s="30"/>
    </row>
    <row r="124" spans="10:10" x14ac:dyDescent="0.25">
      <c r="J124" s="30"/>
    </row>
    <row r="125" spans="10:10" x14ac:dyDescent="0.25">
      <c r="J125" s="30"/>
    </row>
    <row r="126" spans="10:10" x14ac:dyDescent="0.25">
      <c r="J126" s="30"/>
    </row>
    <row r="127" spans="10:10" x14ac:dyDescent="0.25">
      <c r="J127" s="30"/>
    </row>
    <row r="128" spans="10:10" x14ac:dyDescent="0.25">
      <c r="J128" s="30"/>
    </row>
    <row r="129" spans="10:10" x14ac:dyDescent="0.25">
      <c r="J129" s="30"/>
    </row>
    <row r="130" spans="10:10" x14ac:dyDescent="0.25">
      <c r="J130" s="30"/>
    </row>
    <row r="131" spans="10:10" x14ac:dyDescent="0.25">
      <c r="J131" s="30"/>
    </row>
    <row r="132" spans="10:10" x14ac:dyDescent="0.25">
      <c r="J132" s="30"/>
    </row>
    <row r="133" spans="10:10" x14ac:dyDescent="0.25">
      <c r="J133" s="30"/>
    </row>
    <row r="134" spans="10:10" x14ac:dyDescent="0.25">
      <c r="J134" s="30"/>
    </row>
    <row r="135" spans="10:10" x14ac:dyDescent="0.25">
      <c r="J135" s="30"/>
    </row>
    <row r="136" spans="10:10" x14ac:dyDescent="0.25">
      <c r="J136" s="30"/>
    </row>
    <row r="137" spans="10:10" x14ac:dyDescent="0.25">
      <c r="J137" s="30"/>
    </row>
    <row r="138" spans="10:10" x14ac:dyDescent="0.25">
      <c r="J138" s="30"/>
    </row>
    <row r="139" spans="10:10" x14ac:dyDescent="0.25">
      <c r="J139" s="30"/>
    </row>
    <row r="140" spans="10:10" x14ac:dyDescent="0.25">
      <c r="J140" s="30"/>
    </row>
    <row r="141" spans="10:10" x14ac:dyDescent="0.25">
      <c r="J141" s="30"/>
    </row>
    <row r="142" spans="10:10" x14ac:dyDescent="0.25">
      <c r="J142" s="30"/>
    </row>
    <row r="143" spans="10:10" x14ac:dyDescent="0.25">
      <c r="J143" s="30"/>
    </row>
    <row r="144" spans="10:10" x14ac:dyDescent="0.25">
      <c r="J144" s="30"/>
    </row>
    <row r="145" spans="10:10" x14ac:dyDescent="0.25">
      <c r="J145" s="30"/>
    </row>
    <row r="146" spans="10:10" x14ac:dyDescent="0.25">
      <c r="J146" s="30"/>
    </row>
    <row r="147" spans="10:10" x14ac:dyDescent="0.25">
      <c r="J147" s="30"/>
    </row>
    <row r="148" spans="10:10" x14ac:dyDescent="0.25">
      <c r="J148" s="30"/>
    </row>
    <row r="149" spans="10:10" x14ac:dyDescent="0.25">
      <c r="J149" s="30"/>
    </row>
    <row r="150" spans="10:10" x14ac:dyDescent="0.25">
      <c r="J150" s="30"/>
    </row>
    <row r="151" spans="10:10" x14ac:dyDescent="0.25">
      <c r="J151" s="30"/>
    </row>
    <row r="152" spans="10:10" x14ac:dyDescent="0.25">
      <c r="J152" s="30"/>
    </row>
    <row r="153" spans="10:10" x14ac:dyDescent="0.25">
      <c r="J153" s="30"/>
    </row>
    <row r="154" spans="10:10" x14ac:dyDescent="0.25">
      <c r="J154" s="30"/>
    </row>
    <row r="155" spans="10:10" x14ac:dyDescent="0.25">
      <c r="J155" s="30"/>
    </row>
    <row r="156" spans="10:10" x14ac:dyDescent="0.25">
      <c r="J156" s="30"/>
    </row>
    <row r="157" spans="10:10" x14ac:dyDescent="0.25">
      <c r="J157" s="30"/>
    </row>
    <row r="158" spans="10:10" x14ac:dyDescent="0.25">
      <c r="J158" s="30"/>
    </row>
    <row r="159" spans="10:10" x14ac:dyDescent="0.25">
      <c r="J159" s="30"/>
    </row>
    <row r="160" spans="10:10" x14ac:dyDescent="0.25">
      <c r="J160" s="30"/>
    </row>
    <row r="161" spans="10:10" x14ac:dyDescent="0.25">
      <c r="J161" s="30"/>
    </row>
    <row r="162" spans="10:10" x14ac:dyDescent="0.25">
      <c r="J162" s="30"/>
    </row>
    <row r="163" spans="10:10" x14ac:dyDescent="0.25">
      <c r="J163" s="30"/>
    </row>
    <row r="164" spans="10:10" ht="15.75" customHeight="1" x14ac:dyDescent="0.25">
      <c r="J164" s="30"/>
    </row>
    <row r="165" spans="10:10" ht="15.75" customHeight="1" x14ac:dyDescent="0.25">
      <c r="J165" s="30"/>
    </row>
    <row r="166" spans="10:10" x14ac:dyDescent="0.25">
      <c r="J166" s="30"/>
    </row>
    <row r="167" spans="10:10" x14ac:dyDescent="0.25">
      <c r="J167" s="30"/>
    </row>
    <row r="168" spans="10:10" x14ac:dyDescent="0.25">
      <c r="J168" s="30"/>
    </row>
    <row r="169" spans="10:10" x14ac:dyDescent="0.25">
      <c r="J169" s="30"/>
    </row>
    <row r="170" spans="10:10" x14ac:dyDescent="0.25">
      <c r="J170" s="30"/>
    </row>
    <row r="171" spans="10:10" x14ac:dyDescent="0.25">
      <c r="J171" s="30"/>
    </row>
    <row r="172" spans="10:10" x14ac:dyDescent="0.25">
      <c r="J172" s="30"/>
    </row>
    <row r="173" spans="10:10" x14ac:dyDescent="0.25">
      <c r="J173" s="30"/>
    </row>
    <row r="174" spans="10:10" x14ac:dyDescent="0.25">
      <c r="J174" s="30"/>
    </row>
    <row r="175" spans="10:10" x14ac:dyDescent="0.25">
      <c r="J175" s="30"/>
    </row>
    <row r="176" spans="10:10" x14ac:dyDescent="0.25">
      <c r="J176" s="30"/>
    </row>
    <row r="177" spans="10:10" x14ac:dyDescent="0.25">
      <c r="J177" s="30"/>
    </row>
    <row r="178" spans="10:10" x14ac:dyDescent="0.25">
      <c r="J178" s="30"/>
    </row>
    <row r="179" spans="10:10" x14ac:dyDescent="0.25">
      <c r="J179" s="30"/>
    </row>
    <row r="180" spans="10:10" x14ac:dyDescent="0.25">
      <c r="J180" s="30"/>
    </row>
    <row r="181" spans="10:10" x14ac:dyDescent="0.25">
      <c r="J181" s="30"/>
    </row>
    <row r="182" spans="10:10" x14ac:dyDescent="0.25">
      <c r="J182" s="30"/>
    </row>
    <row r="183" spans="10:10" x14ac:dyDescent="0.25">
      <c r="J183" s="30"/>
    </row>
    <row r="184" spans="10:10" x14ac:dyDescent="0.25">
      <c r="J184" s="30"/>
    </row>
    <row r="185" spans="10:10" x14ac:dyDescent="0.25">
      <c r="J185" s="30"/>
    </row>
    <row r="186" spans="10:10" x14ac:dyDescent="0.25">
      <c r="J186" s="30"/>
    </row>
    <row r="187" spans="10:10" x14ac:dyDescent="0.25">
      <c r="J187" s="30"/>
    </row>
    <row r="188" spans="10:10" x14ac:dyDescent="0.25">
      <c r="J188" s="30"/>
    </row>
    <row r="189" spans="10:10" x14ac:dyDescent="0.25">
      <c r="J189" s="30"/>
    </row>
    <row r="190" spans="10:10" x14ac:dyDescent="0.25">
      <c r="J190" s="30"/>
    </row>
    <row r="191" spans="10:10" x14ac:dyDescent="0.25">
      <c r="J191" s="30"/>
    </row>
    <row r="192" spans="10:10" x14ac:dyDescent="0.25">
      <c r="J192" s="30"/>
    </row>
    <row r="193" spans="10:10" x14ac:dyDescent="0.25">
      <c r="J193" s="30"/>
    </row>
    <row r="194" spans="10:10" x14ac:dyDescent="0.25">
      <c r="J194" s="30"/>
    </row>
    <row r="195" spans="10:10" x14ac:dyDescent="0.25">
      <c r="J195" s="30"/>
    </row>
    <row r="196" spans="10:10" x14ac:dyDescent="0.25">
      <c r="J196" s="30"/>
    </row>
    <row r="197" spans="10:10" x14ac:dyDescent="0.25">
      <c r="J197" s="30"/>
    </row>
    <row r="198" spans="10:10" x14ac:dyDescent="0.25">
      <c r="J198" s="30"/>
    </row>
    <row r="199" spans="10:10" x14ac:dyDescent="0.25">
      <c r="J199" s="30"/>
    </row>
    <row r="200" spans="10:10" x14ac:dyDescent="0.25">
      <c r="J200" s="30"/>
    </row>
    <row r="201" spans="10:10" x14ac:dyDescent="0.25">
      <c r="J201" s="30"/>
    </row>
    <row r="202" spans="10:10" x14ac:dyDescent="0.25">
      <c r="J202" s="30"/>
    </row>
    <row r="203" spans="10:10" x14ac:dyDescent="0.25">
      <c r="J203" s="30"/>
    </row>
    <row r="204" spans="10:10" x14ac:dyDescent="0.25">
      <c r="J204" s="30"/>
    </row>
    <row r="205" spans="10:10" x14ac:dyDescent="0.25">
      <c r="J205" s="30"/>
    </row>
    <row r="206" spans="10:10" x14ac:dyDescent="0.25">
      <c r="J206" s="30"/>
    </row>
    <row r="207" spans="10:10" x14ac:dyDescent="0.25">
      <c r="J207" s="30"/>
    </row>
    <row r="208" spans="10:10" x14ac:dyDescent="0.25">
      <c r="J208" s="30"/>
    </row>
    <row r="209" spans="10:10" x14ac:dyDescent="0.25">
      <c r="J209" s="30"/>
    </row>
    <row r="210" spans="10:10" x14ac:dyDescent="0.25">
      <c r="J210" s="30"/>
    </row>
    <row r="211" spans="10:10" x14ac:dyDescent="0.25">
      <c r="J211" s="30"/>
    </row>
    <row r="212" spans="10:10" x14ac:dyDescent="0.25">
      <c r="J212" s="30"/>
    </row>
    <row r="213" spans="10:10" x14ac:dyDescent="0.25">
      <c r="J213" s="30"/>
    </row>
    <row r="214" spans="10:10" x14ac:dyDescent="0.25">
      <c r="J214" s="30"/>
    </row>
    <row r="215" spans="10:10" x14ac:dyDescent="0.25">
      <c r="J215" s="30"/>
    </row>
    <row r="216" spans="10:10" x14ac:dyDescent="0.25">
      <c r="J216" s="30"/>
    </row>
    <row r="217" spans="10:10" x14ac:dyDescent="0.25">
      <c r="J217" s="30"/>
    </row>
    <row r="218" spans="10:10" x14ac:dyDescent="0.25">
      <c r="J218" s="30"/>
    </row>
    <row r="219" spans="10:10" x14ac:dyDescent="0.25">
      <c r="J219" s="30"/>
    </row>
    <row r="220" spans="10:10" x14ac:dyDescent="0.25">
      <c r="J220" s="30"/>
    </row>
    <row r="221" spans="10:10" x14ac:dyDescent="0.25">
      <c r="J221" s="30"/>
    </row>
    <row r="222" spans="10:10" x14ac:dyDescent="0.25">
      <c r="J222" s="30"/>
    </row>
    <row r="223" spans="10:10" x14ac:dyDescent="0.25">
      <c r="J223" s="30"/>
    </row>
    <row r="224" spans="10:10" x14ac:dyDescent="0.25">
      <c r="J224" s="30"/>
    </row>
    <row r="225" spans="10:10" x14ac:dyDescent="0.25">
      <c r="J225" s="30"/>
    </row>
    <row r="226" spans="10:10" x14ac:dyDescent="0.25">
      <c r="J226" s="30"/>
    </row>
    <row r="227" spans="10:10" x14ac:dyDescent="0.25">
      <c r="J227" s="30"/>
    </row>
    <row r="228" spans="10:10" x14ac:dyDescent="0.25">
      <c r="J228" s="30"/>
    </row>
    <row r="229" spans="10:10" x14ac:dyDescent="0.25">
      <c r="J229" s="30"/>
    </row>
    <row r="230" spans="10:10" x14ac:dyDescent="0.25">
      <c r="J230" s="30"/>
    </row>
    <row r="231" spans="10:10" x14ac:dyDescent="0.25">
      <c r="J231" s="30"/>
    </row>
    <row r="232" spans="10:10" x14ac:dyDescent="0.25">
      <c r="J232" s="30"/>
    </row>
    <row r="233" spans="10:10" x14ac:dyDescent="0.25">
      <c r="J233" s="30"/>
    </row>
    <row r="234" spans="10:10" x14ac:dyDescent="0.25">
      <c r="J234" s="30"/>
    </row>
    <row r="235" spans="10:10" x14ac:dyDescent="0.25">
      <c r="J235" s="30"/>
    </row>
    <row r="236" spans="10:10" x14ac:dyDescent="0.25">
      <c r="J236" s="30"/>
    </row>
    <row r="237" spans="10:10" x14ac:dyDescent="0.25">
      <c r="J237" s="30"/>
    </row>
    <row r="238" spans="10:10" x14ac:dyDescent="0.25">
      <c r="J238" s="30"/>
    </row>
    <row r="239" spans="10:10" x14ac:dyDescent="0.25">
      <c r="J239" s="30"/>
    </row>
    <row r="240" spans="10:10" x14ac:dyDescent="0.25">
      <c r="J240" s="30"/>
    </row>
    <row r="241" spans="10:10" x14ac:dyDescent="0.25">
      <c r="J241" s="30"/>
    </row>
    <row r="242" spans="10:10" x14ac:dyDescent="0.25">
      <c r="J242" s="30"/>
    </row>
    <row r="243" spans="10:10" x14ac:dyDescent="0.25">
      <c r="J243" s="30"/>
    </row>
    <row r="244" spans="10:10" x14ac:dyDescent="0.25">
      <c r="J244" s="30"/>
    </row>
    <row r="245" spans="10:10" x14ac:dyDescent="0.25">
      <c r="J245" s="30"/>
    </row>
    <row r="246" spans="10:10" x14ac:dyDescent="0.25">
      <c r="J246" s="30"/>
    </row>
    <row r="247" spans="10:10" x14ac:dyDescent="0.25">
      <c r="J247" s="30"/>
    </row>
    <row r="248" spans="10:10" x14ac:dyDescent="0.25">
      <c r="J248" s="30"/>
    </row>
    <row r="249" spans="10:10" x14ac:dyDescent="0.25">
      <c r="J249" s="30"/>
    </row>
    <row r="250" spans="10:10" x14ac:dyDescent="0.25">
      <c r="J250" s="30"/>
    </row>
    <row r="251" spans="10:10" x14ac:dyDescent="0.25">
      <c r="J251" s="30"/>
    </row>
    <row r="252" spans="10:10" x14ac:dyDescent="0.25">
      <c r="J252" s="30"/>
    </row>
    <row r="253" spans="10:10" x14ac:dyDescent="0.25">
      <c r="J253" s="30"/>
    </row>
    <row r="254" spans="10:10" x14ac:dyDescent="0.25">
      <c r="J254" s="30"/>
    </row>
    <row r="255" spans="10:10" x14ac:dyDescent="0.25">
      <c r="J255" s="30"/>
    </row>
    <row r="256" spans="10:10" x14ac:dyDescent="0.25">
      <c r="J256" s="30"/>
    </row>
    <row r="257" spans="10:10" x14ac:dyDescent="0.25">
      <c r="J257" s="30"/>
    </row>
    <row r="258" spans="10:10" x14ac:dyDescent="0.25">
      <c r="J258" s="30"/>
    </row>
    <row r="259" spans="10:10" x14ac:dyDescent="0.25">
      <c r="J259" s="30"/>
    </row>
    <row r="260" spans="10:10" x14ac:dyDescent="0.25">
      <c r="J260" s="30"/>
    </row>
    <row r="261" spans="10:10" x14ac:dyDescent="0.25">
      <c r="J261" s="30"/>
    </row>
    <row r="262" spans="10:10" x14ac:dyDescent="0.25">
      <c r="J262" s="30"/>
    </row>
    <row r="263" spans="10:10" x14ac:dyDescent="0.25">
      <c r="J263" s="30"/>
    </row>
    <row r="264" spans="10:10" x14ac:dyDescent="0.25">
      <c r="J264" s="30"/>
    </row>
    <row r="265" spans="10:10" x14ac:dyDescent="0.25">
      <c r="J265" s="30"/>
    </row>
    <row r="266" spans="10:10" x14ac:dyDescent="0.25">
      <c r="J266" s="30"/>
    </row>
    <row r="267" spans="10:10" x14ac:dyDescent="0.25">
      <c r="J267" s="30"/>
    </row>
    <row r="268" spans="10:10" x14ac:dyDescent="0.25">
      <c r="J268" s="30"/>
    </row>
    <row r="269" spans="10:10" x14ac:dyDescent="0.25">
      <c r="J269" s="30"/>
    </row>
    <row r="270" spans="10:10" x14ac:dyDescent="0.25">
      <c r="J270" s="30"/>
    </row>
    <row r="271" spans="10:10" x14ac:dyDescent="0.25">
      <c r="J271" s="30"/>
    </row>
    <row r="272" spans="10:10" x14ac:dyDescent="0.25">
      <c r="J272" s="30"/>
    </row>
    <row r="273" spans="10:10" x14ac:dyDescent="0.25">
      <c r="J273" s="30"/>
    </row>
    <row r="274" spans="10:10" x14ac:dyDescent="0.25">
      <c r="J274" s="30"/>
    </row>
    <row r="275" spans="10:10" x14ac:dyDescent="0.25">
      <c r="J275" s="30"/>
    </row>
    <row r="276" spans="10:10" x14ac:dyDescent="0.25">
      <c r="J276" s="30"/>
    </row>
    <row r="277" spans="10:10" x14ac:dyDescent="0.25">
      <c r="J277" s="30"/>
    </row>
    <row r="278" spans="10:10" x14ac:dyDescent="0.25">
      <c r="J278" s="30"/>
    </row>
    <row r="279" spans="10:10" x14ac:dyDescent="0.25">
      <c r="J279" s="30"/>
    </row>
    <row r="280" spans="10:10" x14ac:dyDescent="0.25">
      <c r="J280" s="30"/>
    </row>
    <row r="281" spans="10:10" x14ac:dyDescent="0.25">
      <c r="J281" s="30"/>
    </row>
    <row r="282" spans="10:10" x14ac:dyDescent="0.25">
      <c r="J282" s="30"/>
    </row>
    <row r="283" spans="10:10" x14ac:dyDescent="0.25">
      <c r="J283" s="30"/>
    </row>
    <row r="284" spans="10:10" x14ac:dyDescent="0.25">
      <c r="J284" s="30"/>
    </row>
    <row r="285" spans="10:10" x14ac:dyDescent="0.25">
      <c r="J285" s="30"/>
    </row>
    <row r="286" spans="10:10" x14ac:dyDescent="0.25">
      <c r="J286" s="30"/>
    </row>
    <row r="287" spans="10:10" x14ac:dyDescent="0.25">
      <c r="J287" s="30"/>
    </row>
    <row r="288" spans="10:10" x14ac:dyDescent="0.25">
      <c r="J288" s="30"/>
    </row>
    <row r="289" spans="10:10" x14ac:dyDescent="0.25">
      <c r="J289" s="30"/>
    </row>
    <row r="290" spans="10:10" x14ac:dyDescent="0.25">
      <c r="J290" s="30"/>
    </row>
    <row r="291" spans="10:10" x14ac:dyDescent="0.25">
      <c r="J291" s="30"/>
    </row>
    <row r="292" spans="10:10" x14ac:dyDescent="0.25">
      <c r="J292" s="30"/>
    </row>
    <row r="293" spans="10:10" x14ac:dyDescent="0.25">
      <c r="J293" s="30"/>
    </row>
    <row r="294" spans="10:10" x14ac:dyDescent="0.25">
      <c r="J294" s="30"/>
    </row>
    <row r="295" spans="10:10" x14ac:dyDescent="0.25">
      <c r="J295" s="30"/>
    </row>
    <row r="296" spans="10:10" x14ac:dyDescent="0.25">
      <c r="J296" s="30"/>
    </row>
    <row r="297" spans="10:10" x14ac:dyDescent="0.25">
      <c r="J297" s="30"/>
    </row>
    <row r="298" spans="10:10" x14ac:dyDescent="0.25">
      <c r="J298" s="30"/>
    </row>
    <row r="299" spans="10:10" x14ac:dyDescent="0.25">
      <c r="J299" s="30"/>
    </row>
    <row r="300" spans="10:10" x14ac:dyDescent="0.25">
      <c r="J300" s="30"/>
    </row>
    <row r="301" spans="10:10" x14ac:dyDescent="0.25">
      <c r="J301" s="30"/>
    </row>
    <row r="302" spans="10:10" x14ac:dyDescent="0.25">
      <c r="J302" s="30"/>
    </row>
    <row r="303" spans="10:10" x14ac:dyDescent="0.25">
      <c r="J303" s="30"/>
    </row>
    <row r="304" spans="10:10" x14ac:dyDescent="0.25">
      <c r="J304" s="30"/>
    </row>
    <row r="305" spans="10:10" x14ac:dyDescent="0.25">
      <c r="J305" s="30"/>
    </row>
    <row r="306" spans="10:10" x14ac:dyDescent="0.25">
      <c r="J306" s="30"/>
    </row>
    <row r="307" spans="10:10" x14ac:dyDescent="0.25">
      <c r="J307" s="30"/>
    </row>
    <row r="308" spans="10:10" x14ac:dyDescent="0.25">
      <c r="J308" s="30"/>
    </row>
    <row r="309" spans="10:10" x14ac:dyDescent="0.25">
      <c r="J309" s="30"/>
    </row>
    <row r="310" spans="10:10" x14ac:dyDescent="0.25">
      <c r="J310" s="30"/>
    </row>
    <row r="311" spans="10:10" x14ac:dyDescent="0.25">
      <c r="J311" s="30"/>
    </row>
    <row r="312" spans="10:10" x14ac:dyDescent="0.25">
      <c r="J312" s="30"/>
    </row>
    <row r="313" spans="10:10" x14ac:dyDescent="0.25">
      <c r="J313" s="30"/>
    </row>
    <row r="314" spans="10:10" x14ac:dyDescent="0.25">
      <c r="J314" s="30"/>
    </row>
    <row r="315" spans="10:10" x14ac:dyDescent="0.25">
      <c r="J315" s="30"/>
    </row>
    <row r="316" spans="10:10" x14ac:dyDescent="0.25">
      <c r="J316" s="30"/>
    </row>
    <row r="317" spans="10:10" x14ac:dyDescent="0.25">
      <c r="J317" s="30"/>
    </row>
    <row r="318" spans="10:10" x14ac:dyDescent="0.25">
      <c r="J318" s="30"/>
    </row>
    <row r="319" spans="10:10" x14ac:dyDescent="0.25">
      <c r="J319" s="30"/>
    </row>
    <row r="320" spans="10:10" x14ac:dyDescent="0.25">
      <c r="J320" s="30"/>
    </row>
    <row r="321" spans="10:10" x14ac:dyDescent="0.25">
      <c r="J321" s="30"/>
    </row>
    <row r="322" spans="10:10" x14ac:dyDescent="0.25">
      <c r="J322" s="30"/>
    </row>
    <row r="323" spans="10:10" x14ac:dyDescent="0.25">
      <c r="J323" s="30"/>
    </row>
    <row r="324" spans="10:10" x14ac:dyDescent="0.25">
      <c r="J324" s="30"/>
    </row>
    <row r="325" spans="10:10" x14ac:dyDescent="0.25">
      <c r="J325" s="30"/>
    </row>
    <row r="326" spans="10:10" x14ac:dyDescent="0.25">
      <c r="J326" s="30"/>
    </row>
    <row r="327" spans="10:10" x14ac:dyDescent="0.25">
      <c r="J327" s="30"/>
    </row>
    <row r="328" spans="10:10" x14ac:dyDescent="0.25">
      <c r="J328" s="30"/>
    </row>
    <row r="329" spans="10:10" x14ac:dyDescent="0.25">
      <c r="J329" s="30"/>
    </row>
    <row r="330" spans="10:10" x14ac:dyDescent="0.25">
      <c r="J330" s="30"/>
    </row>
    <row r="331" spans="10:10" x14ac:dyDescent="0.25">
      <c r="J331" s="30"/>
    </row>
    <row r="332" spans="10:10" x14ac:dyDescent="0.25">
      <c r="J332" s="30"/>
    </row>
    <row r="333" spans="10:10" x14ac:dyDescent="0.25">
      <c r="J333" s="30"/>
    </row>
    <row r="334" spans="10:10" x14ac:dyDescent="0.25">
      <c r="J334" s="30"/>
    </row>
    <row r="335" spans="10:10" x14ac:dyDescent="0.25">
      <c r="J335" s="30"/>
    </row>
    <row r="336" spans="10:10" x14ac:dyDescent="0.25">
      <c r="J336" s="30"/>
    </row>
    <row r="337" spans="10:10" x14ac:dyDescent="0.25">
      <c r="J337" s="30"/>
    </row>
    <row r="338" spans="10:10" x14ac:dyDescent="0.25">
      <c r="J338" s="30"/>
    </row>
    <row r="339" spans="10:10" x14ac:dyDescent="0.25">
      <c r="J339" s="30"/>
    </row>
    <row r="340" spans="10:10" x14ac:dyDescent="0.25">
      <c r="J340" s="30"/>
    </row>
    <row r="341" spans="10:10" x14ac:dyDescent="0.25">
      <c r="J341" s="30"/>
    </row>
    <row r="342" spans="10:10" x14ac:dyDescent="0.25">
      <c r="J342" s="30"/>
    </row>
    <row r="343" spans="10:10" x14ac:dyDescent="0.25">
      <c r="J343" s="30"/>
    </row>
    <row r="344" spans="10:10" x14ac:dyDescent="0.25">
      <c r="J344" s="30"/>
    </row>
    <row r="345" spans="10:10" x14ac:dyDescent="0.25">
      <c r="J345" s="30"/>
    </row>
    <row r="346" spans="10:10" x14ac:dyDescent="0.25">
      <c r="J346" s="30"/>
    </row>
    <row r="347" spans="10:10" x14ac:dyDescent="0.25">
      <c r="J347" s="30"/>
    </row>
    <row r="348" spans="10:10" x14ac:dyDescent="0.25">
      <c r="J348" s="30"/>
    </row>
    <row r="349" spans="10:10" x14ac:dyDescent="0.25">
      <c r="J349" s="30"/>
    </row>
    <row r="350" spans="10:10" x14ac:dyDescent="0.25">
      <c r="J350" s="30"/>
    </row>
    <row r="351" spans="10:10" x14ac:dyDescent="0.25">
      <c r="J351" s="30"/>
    </row>
    <row r="352" spans="10:10" x14ac:dyDescent="0.25">
      <c r="J352" s="30"/>
    </row>
    <row r="353" spans="10:10" x14ac:dyDescent="0.25">
      <c r="J353" s="30"/>
    </row>
    <row r="354" spans="10:10" x14ac:dyDescent="0.25">
      <c r="J354" s="30"/>
    </row>
    <row r="355" spans="10:10" x14ac:dyDescent="0.25">
      <c r="J355" s="30"/>
    </row>
    <row r="356" spans="10:10" x14ac:dyDescent="0.25">
      <c r="J356" s="30"/>
    </row>
    <row r="357" spans="10:10" x14ac:dyDescent="0.25">
      <c r="J357" s="30"/>
    </row>
    <row r="358" spans="10:10" x14ac:dyDescent="0.25">
      <c r="J358" s="30"/>
    </row>
    <row r="359" spans="10:10" x14ac:dyDescent="0.25">
      <c r="J359" s="30"/>
    </row>
    <row r="360" spans="10:10" x14ac:dyDescent="0.25">
      <c r="J360" s="30"/>
    </row>
    <row r="361" spans="10:10" x14ac:dyDescent="0.25">
      <c r="J361" s="30"/>
    </row>
    <row r="362" spans="10:10" x14ac:dyDescent="0.25">
      <c r="J362" s="30"/>
    </row>
    <row r="363" spans="10:10" x14ac:dyDescent="0.25">
      <c r="J363" s="30"/>
    </row>
    <row r="364" spans="10:10" x14ac:dyDescent="0.25">
      <c r="J364" s="30"/>
    </row>
    <row r="365" spans="10:10" x14ac:dyDescent="0.25">
      <c r="J365" s="30"/>
    </row>
    <row r="366" spans="10:10" x14ac:dyDescent="0.25">
      <c r="J366" s="30"/>
    </row>
    <row r="367" spans="10:10" x14ac:dyDescent="0.25">
      <c r="J367" s="30"/>
    </row>
    <row r="368" spans="10:10" x14ac:dyDescent="0.25">
      <c r="J368" s="30"/>
    </row>
    <row r="369" spans="10:10" x14ac:dyDescent="0.25">
      <c r="J369" s="30"/>
    </row>
    <row r="370" spans="10:10" x14ac:dyDescent="0.25">
      <c r="J370" s="30"/>
    </row>
    <row r="371" spans="10:10" x14ac:dyDescent="0.25">
      <c r="J371" s="30"/>
    </row>
    <row r="372" spans="10:10" x14ac:dyDescent="0.25">
      <c r="J372" s="30"/>
    </row>
    <row r="373" spans="10:10" x14ac:dyDescent="0.25">
      <c r="J373" s="30"/>
    </row>
    <row r="374" spans="10:10" x14ac:dyDescent="0.25">
      <c r="J374" s="30"/>
    </row>
    <row r="375" spans="10:10" x14ac:dyDescent="0.25">
      <c r="J375" s="30"/>
    </row>
    <row r="376" spans="10:10" x14ac:dyDescent="0.25">
      <c r="J376" s="30"/>
    </row>
    <row r="377" spans="10:10" x14ac:dyDescent="0.25">
      <c r="J377" s="30"/>
    </row>
    <row r="378" spans="10:10" x14ac:dyDescent="0.25">
      <c r="J378" s="30"/>
    </row>
    <row r="379" spans="10:10" x14ac:dyDescent="0.25">
      <c r="J379" s="30"/>
    </row>
    <row r="380" spans="10:10" x14ac:dyDescent="0.25">
      <c r="J380" s="30"/>
    </row>
    <row r="381" spans="10:10" x14ac:dyDescent="0.25">
      <c r="J381" s="30"/>
    </row>
    <row r="382" spans="10:10" x14ac:dyDescent="0.25">
      <c r="J382" s="30"/>
    </row>
    <row r="383" spans="10:10" x14ac:dyDescent="0.25">
      <c r="J383" s="30"/>
    </row>
    <row r="384" spans="10:10" x14ac:dyDescent="0.25">
      <c r="J384" s="30"/>
    </row>
    <row r="385" spans="10:10" x14ac:dyDescent="0.25">
      <c r="J385" s="30"/>
    </row>
    <row r="386" spans="10:10" x14ac:dyDescent="0.25">
      <c r="J386" s="30"/>
    </row>
    <row r="387" spans="10:10" x14ac:dyDescent="0.25">
      <c r="J387" s="30"/>
    </row>
    <row r="388" spans="10:10" x14ac:dyDescent="0.25">
      <c r="J388" s="30"/>
    </row>
    <row r="389" spans="10:10" x14ac:dyDescent="0.25">
      <c r="J389" s="30"/>
    </row>
    <row r="390" spans="10:10" x14ac:dyDescent="0.25">
      <c r="J390" s="30"/>
    </row>
    <row r="391" spans="10:10" x14ac:dyDescent="0.25">
      <c r="J391" s="30"/>
    </row>
    <row r="392" spans="10:10" x14ac:dyDescent="0.25">
      <c r="J392" s="30"/>
    </row>
    <row r="393" spans="10:10" x14ac:dyDescent="0.25">
      <c r="J393" s="30"/>
    </row>
    <row r="394" spans="10:10" x14ac:dyDescent="0.25">
      <c r="J394" s="30"/>
    </row>
    <row r="395" spans="10:10" x14ac:dyDescent="0.25">
      <c r="J395" s="30"/>
    </row>
    <row r="396" spans="10:10" x14ac:dyDescent="0.25">
      <c r="J396" s="30"/>
    </row>
    <row r="397" spans="10:10" x14ac:dyDescent="0.25">
      <c r="J397" s="30"/>
    </row>
    <row r="398" spans="10:10" x14ac:dyDescent="0.25">
      <c r="J398" s="30"/>
    </row>
    <row r="399" spans="10:10" x14ac:dyDescent="0.25">
      <c r="J399" s="30"/>
    </row>
    <row r="400" spans="10:10" x14ac:dyDescent="0.25">
      <c r="J400" s="30"/>
    </row>
    <row r="401" spans="10:10" x14ac:dyDescent="0.25">
      <c r="J401" s="30"/>
    </row>
    <row r="402" spans="10:10" x14ac:dyDescent="0.25">
      <c r="J402" s="30"/>
    </row>
    <row r="403" spans="10:10" x14ac:dyDescent="0.25">
      <c r="J403" s="30"/>
    </row>
    <row r="404" spans="10:10" x14ac:dyDescent="0.25">
      <c r="J404" s="30"/>
    </row>
    <row r="405" spans="10:10" x14ac:dyDescent="0.25">
      <c r="J405" s="30"/>
    </row>
    <row r="406" spans="10:10" x14ac:dyDescent="0.25">
      <c r="J406" s="30"/>
    </row>
    <row r="407" spans="10:10" x14ac:dyDescent="0.25">
      <c r="J407" s="30"/>
    </row>
    <row r="408" spans="10:10" x14ac:dyDescent="0.25">
      <c r="J408" s="30"/>
    </row>
    <row r="409" spans="10:10" x14ac:dyDescent="0.25">
      <c r="J409" s="30"/>
    </row>
    <row r="410" spans="10:10" x14ac:dyDescent="0.25">
      <c r="J410" s="30"/>
    </row>
    <row r="411" spans="10:10" x14ac:dyDescent="0.25">
      <c r="J411" s="30"/>
    </row>
    <row r="412" spans="10:10" x14ac:dyDescent="0.25">
      <c r="J412" s="30"/>
    </row>
    <row r="413" spans="10:10" x14ac:dyDescent="0.25">
      <c r="J413" s="30"/>
    </row>
    <row r="414" spans="10:10" x14ac:dyDescent="0.25">
      <c r="J414" s="30"/>
    </row>
    <row r="415" spans="10:10" x14ac:dyDescent="0.25">
      <c r="J415" s="30"/>
    </row>
    <row r="416" spans="10:10" x14ac:dyDescent="0.25">
      <c r="J416" s="30"/>
    </row>
    <row r="417" spans="10:10" x14ac:dyDescent="0.25">
      <c r="J417" s="30"/>
    </row>
    <row r="418" spans="10:10" x14ac:dyDescent="0.25">
      <c r="J418" s="30"/>
    </row>
    <row r="419" spans="10:10" x14ac:dyDescent="0.25">
      <c r="J419" s="30"/>
    </row>
    <row r="420" spans="10:10" x14ac:dyDescent="0.25">
      <c r="J420" s="30"/>
    </row>
    <row r="421" spans="10:10" x14ac:dyDescent="0.25">
      <c r="J421" s="30"/>
    </row>
    <row r="422" spans="10:10" x14ac:dyDescent="0.25">
      <c r="J422" s="30"/>
    </row>
    <row r="423" spans="10:10" x14ac:dyDescent="0.25">
      <c r="J423" s="30"/>
    </row>
    <row r="424" spans="10:10" x14ac:dyDescent="0.25">
      <c r="J424" s="30"/>
    </row>
    <row r="425" spans="10:10" x14ac:dyDescent="0.25">
      <c r="J425" s="30"/>
    </row>
    <row r="426" spans="10:10" x14ac:dyDescent="0.25">
      <c r="J426" s="30"/>
    </row>
    <row r="427" spans="10:10" x14ac:dyDescent="0.25">
      <c r="J427" s="30"/>
    </row>
    <row r="428" spans="10:10" x14ac:dyDescent="0.25">
      <c r="J428" s="30"/>
    </row>
    <row r="429" spans="10:10" x14ac:dyDescent="0.25">
      <c r="J429" s="30"/>
    </row>
    <row r="430" spans="10:10" x14ac:dyDescent="0.25">
      <c r="J430" s="30"/>
    </row>
    <row r="431" spans="10:10" x14ac:dyDescent="0.25">
      <c r="J431" s="30"/>
    </row>
    <row r="432" spans="10:10" x14ac:dyDescent="0.25">
      <c r="J432" s="30"/>
    </row>
    <row r="433" spans="10:10" x14ac:dyDescent="0.25">
      <c r="J433" s="30"/>
    </row>
    <row r="434" spans="10:10" x14ac:dyDescent="0.25">
      <c r="J434" s="30"/>
    </row>
    <row r="435" spans="10:10" x14ac:dyDescent="0.25">
      <c r="J435" s="30"/>
    </row>
    <row r="436" spans="10:10" x14ac:dyDescent="0.25">
      <c r="J436" s="30"/>
    </row>
    <row r="437" spans="10:10" x14ac:dyDescent="0.25">
      <c r="J437" s="30"/>
    </row>
    <row r="438" spans="10:10" x14ac:dyDescent="0.25">
      <c r="J438" s="30"/>
    </row>
    <row r="439" spans="10:10" x14ac:dyDescent="0.25">
      <c r="J439" s="30"/>
    </row>
    <row r="440" spans="10:10" x14ac:dyDescent="0.25">
      <c r="J440" s="30"/>
    </row>
    <row r="441" spans="10:10" x14ac:dyDescent="0.25">
      <c r="J441" s="30"/>
    </row>
    <row r="442" spans="10:10" x14ac:dyDescent="0.25">
      <c r="J442" s="30"/>
    </row>
    <row r="443" spans="10:10" x14ac:dyDescent="0.25">
      <c r="J443" s="30"/>
    </row>
    <row r="444" spans="10:10" x14ac:dyDescent="0.25">
      <c r="J444" s="30"/>
    </row>
    <row r="445" spans="10:10" x14ac:dyDescent="0.25">
      <c r="J445" s="30"/>
    </row>
    <row r="446" spans="10:10" x14ac:dyDescent="0.25">
      <c r="J446" s="30"/>
    </row>
    <row r="447" spans="10:10" x14ac:dyDescent="0.25">
      <c r="J447" s="30"/>
    </row>
    <row r="448" spans="10:10" x14ac:dyDescent="0.25">
      <c r="J448" s="30"/>
    </row>
    <row r="449" spans="10:10" x14ac:dyDescent="0.25">
      <c r="J449" s="30"/>
    </row>
    <row r="450" spans="10:10" x14ac:dyDescent="0.25">
      <c r="J450" s="30"/>
    </row>
    <row r="451" spans="10:10" x14ac:dyDescent="0.25">
      <c r="J451" s="30"/>
    </row>
    <row r="452" spans="10:10" x14ac:dyDescent="0.25">
      <c r="J452" s="30"/>
    </row>
    <row r="453" spans="10:10" x14ac:dyDescent="0.25">
      <c r="J453" s="30"/>
    </row>
    <row r="454" spans="10:10" x14ac:dyDescent="0.25">
      <c r="J454" s="30"/>
    </row>
    <row r="455" spans="10:10" x14ac:dyDescent="0.25">
      <c r="J455" s="30"/>
    </row>
    <row r="456" spans="10:10" x14ac:dyDescent="0.25">
      <c r="J456" s="30"/>
    </row>
    <row r="457" spans="10:10" x14ac:dyDescent="0.25">
      <c r="J457" s="30"/>
    </row>
    <row r="458" spans="10:10" x14ac:dyDescent="0.25">
      <c r="J458" s="30"/>
    </row>
    <row r="459" spans="10:10" x14ac:dyDescent="0.25">
      <c r="J459" s="30"/>
    </row>
    <row r="460" spans="10:10" x14ac:dyDescent="0.25">
      <c r="J460" s="30"/>
    </row>
    <row r="461" spans="10:10" x14ac:dyDescent="0.25">
      <c r="J461" s="30"/>
    </row>
    <row r="462" spans="10:10" x14ac:dyDescent="0.25">
      <c r="J462" s="30"/>
    </row>
    <row r="463" spans="10:10" x14ac:dyDescent="0.25">
      <c r="J463" s="30"/>
    </row>
    <row r="464" spans="10:10" x14ac:dyDescent="0.25">
      <c r="J464" s="30"/>
    </row>
    <row r="465" spans="10:10" x14ac:dyDescent="0.25">
      <c r="J465" s="30"/>
    </row>
    <row r="466" spans="10:10" x14ac:dyDescent="0.25">
      <c r="J466" s="30"/>
    </row>
    <row r="467" spans="10:10" x14ac:dyDescent="0.25">
      <c r="J467" s="30"/>
    </row>
    <row r="468" spans="10:10" x14ac:dyDescent="0.25">
      <c r="J468" s="30"/>
    </row>
    <row r="469" spans="10:10" x14ac:dyDescent="0.25">
      <c r="J469" s="30"/>
    </row>
    <row r="470" spans="10:10" x14ac:dyDescent="0.25">
      <c r="J470" s="30"/>
    </row>
    <row r="471" spans="10:10" x14ac:dyDescent="0.25">
      <c r="J471" s="30"/>
    </row>
    <row r="472" spans="10:10" x14ac:dyDescent="0.25">
      <c r="J472" s="30"/>
    </row>
    <row r="473" spans="10:10" x14ac:dyDescent="0.25">
      <c r="J473" s="30"/>
    </row>
    <row r="474" spans="10:10" x14ac:dyDescent="0.25">
      <c r="J474" s="30"/>
    </row>
    <row r="475" spans="10:10" x14ac:dyDescent="0.25">
      <c r="J475" s="30"/>
    </row>
    <row r="476" spans="10:10" x14ac:dyDescent="0.25">
      <c r="J476" s="30"/>
    </row>
    <row r="477" spans="10:10" x14ac:dyDescent="0.25">
      <c r="J477" s="30"/>
    </row>
    <row r="478" spans="10:10" x14ac:dyDescent="0.25">
      <c r="J478" s="30"/>
    </row>
    <row r="479" spans="10:10" x14ac:dyDescent="0.25">
      <c r="J479" s="30"/>
    </row>
    <row r="480" spans="10:10" x14ac:dyDescent="0.25">
      <c r="J480" s="30"/>
    </row>
    <row r="481" spans="10:10" x14ac:dyDescent="0.25">
      <c r="J481" s="30"/>
    </row>
    <row r="482" spans="10:10" x14ac:dyDescent="0.25">
      <c r="J482" s="30"/>
    </row>
    <row r="483" spans="10:10" x14ac:dyDescent="0.25">
      <c r="J483" s="30"/>
    </row>
    <row r="484" spans="10:10" x14ac:dyDescent="0.25">
      <c r="J484" s="30"/>
    </row>
    <row r="485" spans="10:10" x14ac:dyDescent="0.25">
      <c r="J485" s="30"/>
    </row>
    <row r="486" spans="10:10" x14ac:dyDescent="0.25">
      <c r="J486" s="30"/>
    </row>
    <row r="487" spans="10:10" x14ac:dyDescent="0.25">
      <c r="J487" s="30"/>
    </row>
    <row r="488" spans="10:10" x14ac:dyDescent="0.25">
      <c r="J488" s="30"/>
    </row>
    <row r="489" spans="10:10" x14ac:dyDescent="0.25">
      <c r="J489" s="30"/>
    </row>
    <row r="490" spans="10:10" x14ac:dyDescent="0.25">
      <c r="J490" s="30"/>
    </row>
    <row r="491" spans="10:10" x14ac:dyDescent="0.25">
      <c r="J491" s="30"/>
    </row>
    <row r="492" spans="10:10" x14ac:dyDescent="0.25">
      <c r="J492" s="30"/>
    </row>
    <row r="493" spans="10:10" x14ac:dyDescent="0.25">
      <c r="J493" s="30"/>
    </row>
    <row r="494" spans="10:10" x14ac:dyDescent="0.25">
      <c r="J494" s="30"/>
    </row>
    <row r="495" spans="10:10" x14ac:dyDescent="0.25">
      <c r="J495" s="30"/>
    </row>
    <row r="496" spans="10:10" x14ac:dyDescent="0.25">
      <c r="J496" s="30"/>
    </row>
    <row r="497" spans="10:10" x14ac:dyDescent="0.25">
      <c r="J497" s="30"/>
    </row>
    <row r="498" spans="10:10" x14ac:dyDescent="0.25">
      <c r="J498" s="30"/>
    </row>
    <row r="499" spans="10:10" x14ac:dyDescent="0.25">
      <c r="J499" s="30"/>
    </row>
    <row r="500" spans="10:10" x14ac:dyDescent="0.25">
      <c r="J500" s="30"/>
    </row>
    <row r="501" spans="10:10" x14ac:dyDescent="0.25">
      <c r="J501" s="30"/>
    </row>
    <row r="502" spans="10:10" x14ac:dyDescent="0.25">
      <c r="J502" s="30"/>
    </row>
    <row r="503" spans="10:10" x14ac:dyDescent="0.25">
      <c r="J503" s="30"/>
    </row>
    <row r="504" spans="10:10" x14ac:dyDescent="0.25">
      <c r="J504" s="30"/>
    </row>
    <row r="505" spans="10:10" x14ac:dyDescent="0.25">
      <c r="J505" s="30"/>
    </row>
    <row r="506" spans="10:10" x14ac:dyDescent="0.25">
      <c r="J506" s="30"/>
    </row>
    <row r="507" spans="10:10" x14ac:dyDescent="0.25">
      <c r="J507" s="30"/>
    </row>
    <row r="508" spans="10:10" x14ac:dyDescent="0.25">
      <c r="J508" s="30"/>
    </row>
    <row r="509" spans="10:10" x14ac:dyDescent="0.25">
      <c r="J509" s="30"/>
    </row>
    <row r="510" spans="10:10" x14ac:dyDescent="0.25">
      <c r="J510" s="30"/>
    </row>
    <row r="511" spans="10:10" x14ac:dyDescent="0.25">
      <c r="J511" s="30"/>
    </row>
    <row r="512" spans="10:10" x14ac:dyDescent="0.25">
      <c r="J512" s="30"/>
    </row>
    <row r="513" spans="10:10" x14ac:dyDescent="0.25">
      <c r="J513" s="30"/>
    </row>
    <row r="514" spans="10:10" x14ac:dyDescent="0.25">
      <c r="J514" s="30"/>
    </row>
    <row r="515" spans="10:10" x14ac:dyDescent="0.25">
      <c r="J515" s="30"/>
    </row>
    <row r="516" spans="10:10" x14ac:dyDescent="0.25">
      <c r="J516" s="30"/>
    </row>
    <row r="517" spans="10:10" x14ac:dyDescent="0.25">
      <c r="J517" s="30"/>
    </row>
    <row r="518" spans="10:10" x14ac:dyDescent="0.25">
      <c r="J518" s="30"/>
    </row>
    <row r="519" spans="10:10" x14ac:dyDescent="0.25">
      <c r="J519" s="30"/>
    </row>
    <row r="520" spans="10:10" x14ac:dyDescent="0.25">
      <c r="J520" s="30"/>
    </row>
    <row r="521" spans="10:10" x14ac:dyDescent="0.25">
      <c r="J521" s="30"/>
    </row>
    <row r="522" spans="10:10" x14ac:dyDescent="0.25">
      <c r="J522" s="30"/>
    </row>
    <row r="523" spans="10:10" x14ac:dyDescent="0.25">
      <c r="J523" s="30"/>
    </row>
    <row r="524" spans="10:10" x14ac:dyDescent="0.25">
      <c r="J524" s="30"/>
    </row>
    <row r="525" spans="10:10" x14ac:dyDescent="0.25">
      <c r="J525" s="30"/>
    </row>
    <row r="526" spans="10:10" x14ac:dyDescent="0.25">
      <c r="J526" s="30"/>
    </row>
    <row r="527" spans="10:10" x14ac:dyDescent="0.25">
      <c r="J527" s="30"/>
    </row>
    <row r="528" spans="10:10" x14ac:dyDescent="0.25">
      <c r="J528" s="30"/>
    </row>
    <row r="529" spans="10:10" x14ac:dyDescent="0.25">
      <c r="J529" s="30"/>
    </row>
    <row r="530" spans="10:10" x14ac:dyDescent="0.25">
      <c r="J530" s="30"/>
    </row>
    <row r="531" spans="10:10" x14ac:dyDescent="0.25">
      <c r="J531" s="30"/>
    </row>
    <row r="532" spans="10:10" x14ac:dyDescent="0.25">
      <c r="J532" s="30"/>
    </row>
    <row r="533" spans="10:10" x14ac:dyDescent="0.25">
      <c r="J533" s="30"/>
    </row>
    <row r="534" spans="10:10" x14ac:dyDescent="0.25">
      <c r="J534" s="30"/>
    </row>
    <row r="535" spans="10:10" x14ac:dyDescent="0.25">
      <c r="J535" s="30"/>
    </row>
    <row r="536" spans="10:10" x14ac:dyDescent="0.25">
      <c r="J536" s="30"/>
    </row>
    <row r="537" spans="10:10" x14ac:dyDescent="0.25">
      <c r="J537" s="30"/>
    </row>
    <row r="538" spans="10:10" x14ac:dyDescent="0.25">
      <c r="J538" s="30"/>
    </row>
    <row r="539" spans="10:10" x14ac:dyDescent="0.25">
      <c r="J539" s="30"/>
    </row>
    <row r="540" spans="10:10" x14ac:dyDescent="0.25">
      <c r="J540" s="30"/>
    </row>
    <row r="541" spans="10:10" x14ac:dyDescent="0.25">
      <c r="J541" s="30"/>
    </row>
    <row r="542" spans="10:10" x14ac:dyDescent="0.25">
      <c r="J542" s="30"/>
    </row>
    <row r="543" spans="10:10" x14ac:dyDescent="0.25">
      <c r="J543" s="30"/>
    </row>
    <row r="544" spans="10:10" x14ac:dyDescent="0.25">
      <c r="J544" s="30"/>
    </row>
    <row r="545" spans="10:10" x14ac:dyDescent="0.25">
      <c r="J545" s="30"/>
    </row>
    <row r="546" spans="10:10" x14ac:dyDescent="0.25">
      <c r="J546" s="30"/>
    </row>
    <row r="547" spans="10:10" x14ac:dyDescent="0.25">
      <c r="J547" s="30"/>
    </row>
    <row r="548" spans="10:10" x14ac:dyDescent="0.25">
      <c r="J548" s="30"/>
    </row>
    <row r="549" spans="10:10" x14ac:dyDescent="0.25">
      <c r="J549" s="30"/>
    </row>
    <row r="550" spans="10:10" x14ac:dyDescent="0.25">
      <c r="J550" s="30"/>
    </row>
    <row r="551" spans="10:10" x14ac:dyDescent="0.25">
      <c r="J551" s="30"/>
    </row>
    <row r="552" spans="10:10" x14ac:dyDescent="0.25">
      <c r="J552" s="30"/>
    </row>
    <row r="553" spans="10:10" x14ac:dyDescent="0.25">
      <c r="J553" s="30"/>
    </row>
    <row r="554" spans="10:10" x14ac:dyDescent="0.25">
      <c r="J554" s="30"/>
    </row>
    <row r="555" spans="10:10" x14ac:dyDescent="0.25">
      <c r="J555" s="30"/>
    </row>
    <row r="556" spans="10:10" x14ac:dyDescent="0.25">
      <c r="J556" s="30"/>
    </row>
    <row r="557" spans="10:10" x14ac:dyDescent="0.25">
      <c r="J557" s="30"/>
    </row>
    <row r="558" spans="10:10" x14ac:dyDescent="0.25">
      <c r="J558" s="30"/>
    </row>
    <row r="559" spans="10:10" x14ac:dyDescent="0.25">
      <c r="J559" s="30"/>
    </row>
    <row r="560" spans="10:10" x14ac:dyDescent="0.25">
      <c r="J560" s="30"/>
    </row>
    <row r="561" spans="10:10" x14ac:dyDescent="0.25">
      <c r="J561" s="30"/>
    </row>
    <row r="562" spans="10:10" x14ac:dyDescent="0.25">
      <c r="J562" s="30"/>
    </row>
    <row r="563" spans="10:10" x14ac:dyDescent="0.25">
      <c r="J563" s="30"/>
    </row>
    <row r="564" spans="10:10" x14ac:dyDescent="0.25">
      <c r="J564" s="30"/>
    </row>
    <row r="565" spans="10:10" x14ac:dyDescent="0.25">
      <c r="J565" s="30"/>
    </row>
    <row r="566" spans="10:10" x14ac:dyDescent="0.25">
      <c r="J566" s="30"/>
    </row>
    <row r="567" spans="10:10" x14ac:dyDescent="0.25">
      <c r="J567" s="30"/>
    </row>
    <row r="568" spans="10:10" x14ac:dyDescent="0.25">
      <c r="J568" s="30"/>
    </row>
    <row r="569" spans="10:10" x14ac:dyDescent="0.25">
      <c r="J569" s="30"/>
    </row>
    <row r="570" spans="10:10" x14ac:dyDescent="0.25">
      <c r="J570" s="30"/>
    </row>
    <row r="571" spans="10:10" x14ac:dyDescent="0.25">
      <c r="J571" s="30"/>
    </row>
    <row r="572" spans="10:10" x14ac:dyDescent="0.25">
      <c r="J572" s="30"/>
    </row>
    <row r="573" spans="10:10" x14ac:dyDescent="0.25">
      <c r="J573" s="30"/>
    </row>
    <row r="574" spans="10:10" x14ac:dyDescent="0.25">
      <c r="J574" s="30"/>
    </row>
    <row r="575" spans="10:10" x14ac:dyDescent="0.25">
      <c r="J575" s="30"/>
    </row>
    <row r="576" spans="10:10" x14ac:dyDescent="0.25">
      <c r="J576" s="30"/>
    </row>
    <row r="577" spans="10:10" x14ac:dyDescent="0.25">
      <c r="J577" s="30"/>
    </row>
    <row r="578" spans="10:10" x14ac:dyDescent="0.25">
      <c r="J578" s="30"/>
    </row>
    <row r="579" spans="10:10" x14ac:dyDescent="0.25">
      <c r="J579" s="30"/>
    </row>
    <row r="580" spans="10:10" x14ac:dyDescent="0.25">
      <c r="J580" s="30"/>
    </row>
    <row r="581" spans="10:10" x14ac:dyDescent="0.25">
      <c r="J581" s="30"/>
    </row>
    <row r="582" spans="10:10" x14ac:dyDescent="0.25">
      <c r="J582" s="30"/>
    </row>
    <row r="583" spans="10:10" x14ac:dyDescent="0.25">
      <c r="J583" s="30"/>
    </row>
    <row r="584" spans="10:10" x14ac:dyDescent="0.25">
      <c r="J584" s="30"/>
    </row>
    <row r="585" spans="10:10" x14ac:dyDescent="0.25">
      <c r="J585" s="30"/>
    </row>
    <row r="586" spans="10:10" x14ac:dyDescent="0.25">
      <c r="J586" s="30"/>
    </row>
    <row r="587" spans="10:10" x14ac:dyDescent="0.25">
      <c r="J587" s="30"/>
    </row>
    <row r="588" spans="10:10" x14ac:dyDescent="0.25">
      <c r="J588" s="30"/>
    </row>
    <row r="589" spans="10:10" x14ac:dyDescent="0.25">
      <c r="J589" s="30"/>
    </row>
    <row r="590" spans="10:10" x14ac:dyDescent="0.25">
      <c r="J590" s="30"/>
    </row>
    <row r="591" spans="10:10" x14ac:dyDescent="0.25">
      <c r="J591" s="30"/>
    </row>
    <row r="592" spans="10:10" x14ac:dyDescent="0.25">
      <c r="J592" s="30"/>
    </row>
    <row r="593" spans="10:10" x14ac:dyDescent="0.25">
      <c r="J593" s="30"/>
    </row>
    <row r="594" spans="10:10" x14ac:dyDescent="0.25">
      <c r="J594" s="30"/>
    </row>
    <row r="595" spans="10:10" x14ac:dyDescent="0.25">
      <c r="J595" s="30"/>
    </row>
    <row r="596" spans="10:10" x14ac:dyDescent="0.25">
      <c r="J596" s="30"/>
    </row>
    <row r="597" spans="10:10" x14ac:dyDescent="0.25">
      <c r="J597" s="30"/>
    </row>
    <row r="598" spans="10:10" x14ac:dyDescent="0.25">
      <c r="J598" s="30"/>
    </row>
    <row r="599" spans="10:10" x14ac:dyDescent="0.25">
      <c r="J599" s="30"/>
    </row>
    <row r="600" spans="10:10" x14ac:dyDescent="0.25">
      <c r="J600" s="30"/>
    </row>
    <row r="601" spans="10:10" x14ac:dyDescent="0.25">
      <c r="J601" s="30"/>
    </row>
    <row r="602" spans="10:10" x14ac:dyDescent="0.25">
      <c r="J602" s="30"/>
    </row>
    <row r="603" spans="10:10" x14ac:dyDescent="0.25">
      <c r="J603" s="30"/>
    </row>
    <row r="604" spans="10:10" x14ac:dyDescent="0.25">
      <c r="J604" s="30"/>
    </row>
    <row r="605" spans="10:10" x14ac:dyDescent="0.25">
      <c r="J605" s="30"/>
    </row>
    <row r="606" spans="10:10" x14ac:dyDescent="0.25">
      <c r="J606" s="30"/>
    </row>
    <row r="607" spans="10:10" x14ac:dyDescent="0.25">
      <c r="J607" s="30"/>
    </row>
    <row r="608" spans="10:10" x14ac:dyDescent="0.25">
      <c r="J608" s="30"/>
    </row>
    <row r="609" spans="10:10" x14ac:dyDescent="0.25">
      <c r="J609" s="30"/>
    </row>
    <row r="610" spans="10:10" x14ac:dyDescent="0.25">
      <c r="J610" s="30"/>
    </row>
    <row r="611" spans="10:10" x14ac:dyDescent="0.25">
      <c r="J611" s="30"/>
    </row>
    <row r="612" spans="10:10" x14ac:dyDescent="0.25">
      <c r="J612" s="30"/>
    </row>
    <row r="613" spans="10:10" x14ac:dyDescent="0.25">
      <c r="J613" s="30"/>
    </row>
    <row r="614" spans="10:10" x14ac:dyDescent="0.25">
      <c r="J614" s="30"/>
    </row>
    <row r="615" spans="10:10" x14ac:dyDescent="0.25">
      <c r="J615" s="30"/>
    </row>
    <row r="616" spans="10:10" x14ac:dyDescent="0.25">
      <c r="J616" s="30"/>
    </row>
    <row r="617" spans="10:10" x14ac:dyDescent="0.25">
      <c r="J617" s="30"/>
    </row>
    <row r="618" spans="10:10" x14ac:dyDescent="0.25">
      <c r="J618" s="30"/>
    </row>
    <row r="619" spans="10:10" x14ac:dyDescent="0.25">
      <c r="J619" s="30"/>
    </row>
    <row r="620" spans="10:10" x14ac:dyDescent="0.25">
      <c r="J620" s="30"/>
    </row>
    <row r="621" spans="10:10" x14ac:dyDescent="0.25">
      <c r="J621" s="30"/>
    </row>
    <row r="622" spans="10:10" x14ac:dyDescent="0.25">
      <c r="J622" s="30"/>
    </row>
    <row r="623" spans="10:10" x14ac:dyDescent="0.25">
      <c r="J623" s="30"/>
    </row>
    <row r="624" spans="10:10" x14ac:dyDescent="0.25">
      <c r="J624" s="30"/>
    </row>
    <row r="625" spans="10:10" x14ac:dyDescent="0.25">
      <c r="J625" s="30"/>
    </row>
    <row r="626" spans="10:10" x14ac:dyDescent="0.25">
      <c r="J626" s="30"/>
    </row>
    <row r="627" spans="10:10" x14ac:dyDescent="0.25">
      <c r="J627" s="30"/>
    </row>
    <row r="628" spans="10:10" x14ac:dyDescent="0.25">
      <c r="J628" s="30"/>
    </row>
    <row r="629" spans="10:10" x14ac:dyDescent="0.25">
      <c r="J629" s="30"/>
    </row>
    <row r="630" spans="10:10" x14ac:dyDescent="0.25">
      <c r="J630" s="30"/>
    </row>
    <row r="631" spans="10:10" x14ac:dyDescent="0.25">
      <c r="J631" s="30"/>
    </row>
    <row r="632" spans="10:10" x14ac:dyDescent="0.25">
      <c r="J632" s="30"/>
    </row>
    <row r="633" spans="10:10" x14ac:dyDescent="0.25">
      <c r="J633" s="30"/>
    </row>
    <row r="634" spans="10:10" x14ac:dyDescent="0.25">
      <c r="J634" s="30"/>
    </row>
    <row r="635" spans="10:10" x14ac:dyDescent="0.25">
      <c r="J635" s="30"/>
    </row>
    <row r="636" spans="10:10" x14ac:dyDescent="0.25">
      <c r="J636" s="30"/>
    </row>
    <row r="637" spans="10:10" x14ac:dyDescent="0.25">
      <c r="J637" s="30"/>
    </row>
    <row r="638" spans="10:10" x14ac:dyDescent="0.25">
      <c r="J638" s="30"/>
    </row>
    <row r="639" spans="10:10" x14ac:dyDescent="0.25">
      <c r="J639" s="30"/>
    </row>
    <row r="640" spans="10:10" x14ac:dyDescent="0.25">
      <c r="J640" s="30"/>
    </row>
    <row r="641" spans="10:10" x14ac:dyDescent="0.25">
      <c r="J641" s="30"/>
    </row>
    <row r="642" spans="10:10" x14ac:dyDescent="0.25">
      <c r="J642" s="30"/>
    </row>
    <row r="643" spans="10:10" x14ac:dyDescent="0.25">
      <c r="J643" s="30"/>
    </row>
    <row r="644" spans="10:10" x14ac:dyDescent="0.25">
      <c r="J644" s="30"/>
    </row>
    <row r="645" spans="10:10" x14ac:dyDescent="0.25">
      <c r="J645" s="30"/>
    </row>
    <row r="646" spans="10:10" x14ac:dyDescent="0.25">
      <c r="J646" s="30"/>
    </row>
    <row r="647" spans="10:10" x14ac:dyDescent="0.25">
      <c r="J647" s="30"/>
    </row>
    <row r="648" spans="10:10" x14ac:dyDescent="0.25">
      <c r="J648" s="30"/>
    </row>
    <row r="649" spans="10:10" x14ac:dyDescent="0.25">
      <c r="J649" s="30"/>
    </row>
    <row r="650" spans="10:10" x14ac:dyDescent="0.25">
      <c r="J650" s="30"/>
    </row>
    <row r="651" spans="10:10" x14ac:dyDescent="0.25">
      <c r="J651" s="30"/>
    </row>
    <row r="652" spans="10:10" x14ac:dyDescent="0.25">
      <c r="J652" s="30"/>
    </row>
    <row r="653" spans="10:10" x14ac:dyDescent="0.25">
      <c r="J653" s="30"/>
    </row>
    <row r="654" spans="10:10" x14ac:dyDescent="0.25">
      <c r="J654" s="30"/>
    </row>
    <row r="655" spans="10:10" x14ac:dyDescent="0.25">
      <c r="J655" s="30"/>
    </row>
    <row r="656" spans="10:10" x14ac:dyDescent="0.25">
      <c r="J656" s="30"/>
    </row>
    <row r="657" spans="10:10" x14ac:dyDescent="0.25">
      <c r="J657" s="30"/>
    </row>
    <row r="658" spans="10:10" x14ac:dyDescent="0.25">
      <c r="J658" s="30"/>
    </row>
    <row r="659" spans="10:10" x14ac:dyDescent="0.25">
      <c r="J659" s="30"/>
    </row>
    <row r="660" spans="10:10" x14ac:dyDescent="0.25">
      <c r="J660" s="30"/>
    </row>
    <row r="661" spans="10:10" x14ac:dyDescent="0.25">
      <c r="J661" s="30"/>
    </row>
    <row r="662" spans="10:10" x14ac:dyDescent="0.25">
      <c r="J662" s="30"/>
    </row>
    <row r="663" spans="10:10" x14ac:dyDescent="0.25">
      <c r="J663" s="30"/>
    </row>
    <row r="664" spans="10:10" x14ac:dyDescent="0.25">
      <c r="J664" s="30"/>
    </row>
    <row r="665" spans="10:10" x14ac:dyDescent="0.25">
      <c r="J665" s="30"/>
    </row>
    <row r="666" spans="10:10" x14ac:dyDescent="0.25">
      <c r="J666" s="30"/>
    </row>
    <row r="667" spans="10:10" x14ac:dyDescent="0.25">
      <c r="J667" s="30"/>
    </row>
    <row r="668" spans="10:10" x14ac:dyDescent="0.25">
      <c r="J668" s="30"/>
    </row>
    <row r="669" spans="10:10" x14ac:dyDescent="0.25">
      <c r="J669" s="30"/>
    </row>
    <row r="670" spans="10:10" x14ac:dyDescent="0.25">
      <c r="J670" s="30"/>
    </row>
    <row r="671" spans="10:10" x14ac:dyDescent="0.25">
      <c r="J671" s="30"/>
    </row>
    <row r="672" spans="10:10" x14ac:dyDescent="0.25">
      <c r="J672" s="30"/>
    </row>
    <row r="673" spans="10:10" x14ac:dyDescent="0.25">
      <c r="J673" s="30"/>
    </row>
    <row r="674" spans="10:10" x14ac:dyDescent="0.25">
      <c r="J674" s="30"/>
    </row>
    <row r="675" spans="10:10" x14ac:dyDescent="0.25">
      <c r="J675" s="30"/>
    </row>
    <row r="676" spans="10:10" x14ac:dyDescent="0.25">
      <c r="J676" s="30"/>
    </row>
    <row r="677" spans="10:10" x14ac:dyDescent="0.25">
      <c r="J677" s="30"/>
    </row>
    <row r="678" spans="10:10" x14ac:dyDescent="0.25">
      <c r="J678" s="30"/>
    </row>
    <row r="679" spans="10:10" x14ac:dyDescent="0.25">
      <c r="J679" s="30"/>
    </row>
    <row r="680" spans="10:10" x14ac:dyDescent="0.25">
      <c r="J680" s="30"/>
    </row>
    <row r="681" spans="10:10" x14ac:dyDescent="0.25">
      <c r="J681" s="30"/>
    </row>
    <row r="682" spans="10:10" x14ac:dyDescent="0.25">
      <c r="J682" s="30"/>
    </row>
    <row r="683" spans="10:10" x14ac:dyDescent="0.25">
      <c r="J683" s="30"/>
    </row>
    <row r="684" spans="10:10" x14ac:dyDescent="0.25">
      <c r="J684" s="30"/>
    </row>
    <row r="685" spans="10:10" x14ac:dyDescent="0.25">
      <c r="J685" s="30"/>
    </row>
    <row r="686" spans="10:10" x14ac:dyDescent="0.25">
      <c r="J686" s="30"/>
    </row>
    <row r="687" spans="10:10" x14ac:dyDescent="0.25">
      <c r="J687" s="30"/>
    </row>
    <row r="688" spans="10:10" x14ac:dyDescent="0.25">
      <c r="J688" s="30"/>
    </row>
    <row r="689" spans="10:10" x14ac:dyDescent="0.25">
      <c r="J689" s="30"/>
    </row>
    <row r="690" spans="10:10" x14ac:dyDescent="0.25">
      <c r="J690" s="30"/>
    </row>
    <row r="691" spans="10:10" x14ac:dyDescent="0.25">
      <c r="J691" s="30"/>
    </row>
    <row r="692" spans="10:10" x14ac:dyDescent="0.25">
      <c r="J692" s="30"/>
    </row>
    <row r="693" spans="10:10" x14ac:dyDescent="0.25">
      <c r="J693" s="30"/>
    </row>
    <row r="694" spans="10:10" x14ac:dyDescent="0.25">
      <c r="J694" s="30"/>
    </row>
    <row r="695" spans="10:10" x14ac:dyDescent="0.25">
      <c r="J695" s="30"/>
    </row>
    <row r="696" spans="10:10" x14ac:dyDescent="0.25">
      <c r="J696" s="30"/>
    </row>
    <row r="697" spans="10:10" x14ac:dyDescent="0.25">
      <c r="J697" s="30"/>
    </row>
    <row r="698" spans="10:10" x14ac:dyDescent="0.25">
      <c r="J698" s="30"/>
    </row>
    <row r="699" spans="10:10" x14ac:dyDescent="0.25">
      <c r="J699" s="30"/>
    </row>
    <row r="700" spans="10:10" x14ac:dyDescent="0.25">
      <c r="J700" s="30"/>
    </row>
    <row r="701" spans="10:10" x14ac:dyDescent="0.25">
      <c r="J701" s="30"/>
    </row>
    <row r="702" spans="10:10" x14ac:dyDescent="0.25">
      <c r="J702" s="30"/>
    </row>
    <row r="703" spans="10:10" x14ac:dyDescent="0.25">
      <c r="J703" s="30"/>
    </row>
    <row r="704" spans="10:10" x14ac:dyDescent="0.25">
      <c r="J704" s="30"/>
    </row>
    <row r="705" spans="10:10" x14ac:dyDescent="0.25">
      <c r="J705" s="30"/>
    </row>
    <row r="706" spans="10:10" x14ac:dyDescent="0.25">
      <c r="J706" s="30"/>
    </row>
    <row r="707" spans="10:10" x14ac:dyDescent="0.25">
      <c r="J707" s="30"/>
    </row>
    <row r="708" spans="10:10" x14ac:dyDescent="0.25">
      <c r="J708" s="30"/>
    </row>
    <row r="709" spans="10:10" x14ac:dyDescent="0.25">
      <c r="J709" s="30"/>
    </row>
    <row r="710" spans="10:10" x14ac:dyDescent="0.25">
      <c r="J710" s="30"/>
    </row>
    <row r="711" spans="10:10" x14ac:dyDescent="0.25">
      <c r="J711" s="30"/>
    </row>
    <row r="712" spans="10:10" x14ac:dyDescent="0.25">
      <c r="J712" s="30"/>
    </row>
    <row r="713" spans="10:10" x14ac:dyDescent="0.25">
      <c r="J713" s="30"/>
    </row>
    <row r="714" spans="10:10" x14ac:dyDescent="0.25">
      <c r="J714" s="30"/>
    </row>
    <row r="715" spans="10:10" x14ac:dyDescent="0.25">
      <c r="J715" s="30"/>
    </row>
    <row r="716" spans="10:10" x14ac:dyDescent="0.25">
      <c r="J716" s="30"/>
    </row>
    <row r="717" spans="10:10" x14ac:dyDescent="0.25">
      <c r="J717" s="30"/>
    </row>
    <row r="718" spans="10:10" x14ac:dyDescent="0.25">
      <c r="J718" s="30"/>
    </row>
    <row r="719" spans="10:10" x14ac:dyDescent="0.25">
      <c r="J719" s="30"/>
    </row>
    <row r="720" spans="10:10" x14ac:dyDescent="0.25">
      <c r="J720" s="30"/>
    </row>
    <row r="721" spans="10:10" x14ac:dyDescent="0.25">
      <c r="J721" s="30"/>
    </row>
    <row r="722" spans="10:10" x14ac:dyDescent="0.25">
      <c r="J722" s="30"/>
    </row>
    <row r="723" spans="10:10" x14ac:dyDescent="0.25">
      <c r="J723" s="30"/>
    </row>
    <row r="724" spans="10:10" x14ac:dyDescent="0.25">
      <c r="J724" s="30"/>
    </row>
    <row r="725" spans="10:10" x14ac:dyDescent="0.25">
      <c r="J725" s="30"/>
    </row>
    <row r="726" spans="10:10" x14ac:dyDescent="0.25">
      <c r="J726" s="30"/>
    </row>
    <row r="727" spans="10:10" x14ac:dyDescent="0.25">
      <c r="J727" s="30"/>
    </row>
    <row r="728" spans="10:10" x14ac:dyDescent="0.25">
      <c r="J728" s="30"/>
    </row>
    <row r="729" spans="10:10" x14ac:dyDescent="0.25">
      <c r="J729" s="30"/>
    </row>
    <row r="730" spans="10:10" x14ac:dyDescent="0.25">
      <c r="J730" s="30"/>
    </row>
    <row r="731" spans="10:10" x14ac:dyDescent="0.25">
      <c r="J731" s="30"/>
    </row>
    <row r="732" spans="10:10" x14ac:dyDescent="0.25">
      <c r="J732" s="30"/>
    </row>
    <row r="733" spans="10:10" x14ac:dyDescent="0.25">
      <c r="J733" s="30"/>
    </row>
    <row r="734" spans="10:10" x14ac:dyDescent="0.25">
      <c r="J734" s="30"/>
    </row>
    <row r="735" spans="10:10" x14ac:dyDescent="0.25">
      <c r="J735" s="30"/>
    </row>
    <row r="736" spans="10:10" x14ac:dyDescent="0.25">
      <c r="J736" s="30"/>
    </row>
    <row r="737" spans="10:10" x14ac:dyDescent="0.25">
      <c r="J737" s="30"/>
    </row>
    <row r="738" spans="10:10" x14ac:dyDescent="0.25">
      <c r="J738" s="30"/>
    </row>
    <row r="739" spans="10:10" x14ac:dyDescent="0.25">
      <c r="J739" s="30"/>
    </row>
    <row r="740" spans="10:10" x14ac:dyDescent="0.25">
      <c r="J740" s="30"/>
    </row>
    <row r="741" spans="10:10" x14ac:dyDescent="0.25">
      <c r="J741" s="30"/>
    </row>
    <row r="742" spans="10:10" x14ac:dyDescent="0.25">
      <c r="J742" s="30"/>
    </row>
    <row r="743" spans="10:10" x14ac:dyDescent="0.25">
      <c r="J743" s="30"/>
    </row>
    <row r="744" spans="10:10" x14ac:dyDescent="0.25">
      <c r="J744" s="30"/>
    </row>
    <row r="745" spans="10:10" x14ac:dyDescent="0.25">
      <c r="J745" s="30"/>
    </row>
    <row r="746" spans="10:10" x14ac:dyDescent="0.25">
      <c r="J746" s="30"/>
    </row>
    <row r="747" spans="10:10" x14ac:dyDescent="0.25">
      <c r="J747" s="30"/>
    </row>
    <row r="748" spans="10:10" x14ac:dyDescent="0.25">
      <c r="J748" s="30"/>
    </row>
    <row r="749" spans="10:10" x14ac:dyDescent="0.25">
      <c r="J749" s="30"/>
    </row>
    <row r="750" spans="10:10" x14ac:dyDescent="0.25">
      <c r="J750" s="30"/>
    </row>
    <row r="751" spans="10:10" x14ac:dyDescent="0.25">
      <c r="J751" s="30"/>
    </row>
    <row r="752" spans="10:10" x14ac:dyDescent="0.25">
      <c r="J752" s="30"/>
    </row>
    <row r="753" spans="10:10" x14ac:dyDescent="0.25">
      <c r="J753" s="30"/>
    </row>
    <row r="754" spans="10:10" x14ac:dyDescent="0.25">
      <c r="J754" s="30"/>
    </row>
    <row r="755" spans="10:10" x14ac:dyDescent="0.25">
      <c r="J755" s="30"/>
    </row>
    <row r="756" spans="10:10" x14ac:dyDescent="0.25">
      <c r="J756" s="30"/>
    </row>
    <row r="757" spans="10:10" x14ac:dyDescent="0.25">
      <c r="J757" s="30"/>
    </row>
    <row r="758" spans="10:10" x14ac:dyDescent="0.25">
      <c r="J758" s="30"/>
    </row>
    <row r="759" spans="10:10" x14ac:dyDescent="0.25">
      <c r="J759" s="30"/>
    </row>
    <row r="760" spans="10:10" x14ac:dyDescent="0.25">
      <c r="J760" s="30"/>
    </row>
    <row r="761" spans="10:10" x14ac:dyDescent="0.25">
      <c r="J761" s="30"/>
    </row>
    <row r="762" spans="10:10" x14ac:dyDescent="0.25">
      <c r="J762" s="30"/>
    </row>
    <row r="763" spans="10:10" x14ac:dyDescent="0.25">
      <c r="J763" s="30"/>
    </row>
    <row r="764" spans="10:10" x14ac:dyDescent="0.25">
      <c r="J764" s="30"/>
    </row>
    <row r="765" spans="10:10" x14ac:dyDescent="0.25">
      <c r="J765" s="30"/>
    </row>
    <row r="766" spans="10:10" x14ac:dyDescent="0.25">
      <c r="J766" s="30"/>
    </row>
    <row r="767" spans="10:10" x14ac:dyDescent="0.25">
      <c r="J767" s="30"/>
    </row>
    <row r="768" spans="10:10" x14ac:dyDescent="0.25">
      <c r="J768" s="30"/>
    </row>
    <row r="769" spans="10:10" x14ac:dyDescent="0.25">
      <c r="J769" s="30"/>
    </row>
    <row r="770" spans="10:10" x14ac:dyDescent="0.25">
      <c r="J770" s="30"/>
    </row>
    <row r="771" spans="10:10" x14ac:dyDescent="0.25">
      <c r="J771" s="30"/>
    </row>
    <row r="772" spans="10:10" x14ac:dyDescent="0.25">
      <c r="J772" s="30"/>
    </row>
    <row r="773" spans="10:10" x14ac:dyDescent="0.25">
      <c r="J773" s="30"/>
    </row>
    <row r="774" spans="10:10" x14ac:dyDescent="0.25">
      <c r="J774" s="30"/>
    </row>
    <row r="775" spans="10:10" x14ac:dyDescent="0.25">
      <c r="J775" s="30"/>
    </row>
    <row r="776" spans="10:10" x14ac:dyDescent="0.25">
      <c r="J776" s="30"/>
    </row>
    <row r="777" spans="10:10" x14ac:dyDescent="0.25">
      <c r="J777" s="30"/>
    </row>
    <row r="778" spans="10:10" x14ac:dyDescent="0.25">
      <c r="J778" s="30"/>
    </row>
    <row r="779" spans="10:10" x14ac:dyDescent="0.25">
      <c r="J779" s="30"/>
    </row>
    <row r="780" spans="10:10" x14ac:dyDescent="0.25">
      <c r="J780" s="30"/>
    </row>
    <row r="781" spans="10:10" x14ac:dyDescent="0.25">
      <c r="J781" s="30"/>
    </row>
    <row r="782" spans="10:10" x14ac:dyDescent="0.25">
      <c r="J782" s="30"/>
    </row>
    <row r="783" spans="10:10" x14ac:dyDescent="0.25">
      <c r="J783" s="30"/>
    </row>
    <row r="784" spans="10:10" x14ac:dyDescent="0.25">
      <c r="J784" s="30"/>
    </row>
    <row r="785" spans="10:10" x14ac:dyDescent="0.25">
      <c r="J785" s="30"/>
    </row>
    <row r="786" spans="10:10" x14ac:dyDescent="0.25">
      <c r="J786" s="30"/>
    </row>
    <row r="787" spans="10:10" x14ac:dyDescent="0.25">
      <c r="J787" s="30"/>
    </row>
    <row r="788" spans="10:10" x14ac:dyDescent="0.25">
      <c r="J788" s="30"/>
    </row>
    <row r="789" spans="10:10" x14ac:dyDescent="0.25">
      <c r="J789" s="30"/>
    </row>
    <row r="790" spans="10:10" x14ac:dyDescent="0.25">
      <c r="J790" s="30"/>
    </row>
    <row r="791" spans="10:10" x14ac:dyDescent="0.25">
      <c r="J791" s="30"/>
    </row>
    <row r="792" spans="10:10" x14ac:dyDescent="0.25">
      <c r="J792" s="30"/>
    </row>
    <row r="793" spans="10:10" x14ac:dyDescent="0.25">
      <c r="J793" s="30"/>
    </row>
    <row r="794" spans="10:10" x14ac:dyDescent="0.25">
      <c r="J794" s="30"/>
    </row>
    <row r="795" spans="10:10" x14ac:dyDescent="0.25">
      <c r="J795" s="30"/>
    </row>
    <row r="796" spans="10:10" x14ac:dyDescent="0.25">
      <c r="J796" s="30"/>
    </row>
    <row r="797" spans="10:10" x14ac:dyDescent="0.25">
      <c r="J797" s="30"/>
    </row>
    <row r="798" spans="10:10" x14ac:dyDescent="0.25">
      <c r="J798" s="30"/>
    </row>
    <row r="799" spans="10:10" x14ac:dyDescent="0.25">
      <c r="J799" s="30"/>
    </row>
    <row r="800" spans="10:10" x14ac:dyDescent="0.25">
      <c r="J800" s="30"/>
    </row>
    <row r="801" spans="10:10" x14ac:dyDescent="0.25">
      <c r="J801" s="30"/>
    </row>
    <row r="802" spans="10:10" x14ac:dyDescent="0.25">
      <c r="J802" s="30"/>
    </row>
    <row r="803" spans="10:10" x14ac:dyDescent="0.25">
      <c r="J803" s="30"/>
    </row>
    <row r="804" spans="10:10" x14ac:dyDescent="0.25">
      <c r="J804" s="30"/>
    </row>
    <row r="805" spans="10:10" x14ac:dyDescent="0.25">
      <c r="J805" s="30"/>
    </row>
    <row r="806" spans="10:10" x14ac:dyDescent="0.25">
      <c r="J806" s="30"/>
    </row>
    <row r="807" spans="10:10" x14ac:dyDescent="0.25">
      <c r="J807" s="30"/>
    </row>
    <row r="808" spans="10:10" x14ac:dyDescent="0.25">
      <c r="J808" s="30"/>
    </row>
    <row r="809" spans="10:10" x14ac:dyDescent="0.25">
      <c r="J809" s="30"/>
    </row>
    <row r="810" spans="10:10" x14ac:dyDescent="0.25">
      <c r="J810" s="30"/>
    </row>
    <row r="811" spans="10:10" x14ac:dyDescent="0.25">
      <c r="J811" s="30"/>
    </row>
    <row r="812" spans="10:10" x14ac:dyDescent="0.25">
      <c r="J812" s="30"/>
    </row>
    <row r="813" spans="10:10" x14ac:dyDescent="0.25">
      <c r="J813" s="30"/>
    </row>
    <row r="814" spans="10:10" x14ac:dyDescent="0.25">
      <c r="J814" s="30"/>
    </row>
    <row r="815" spans="10:10" x14ac:dyDescent="0.25">
      <c r="J815" s="30"/>
    </row>
    <row r="816" spans="10:10" x14ac:dyDescent="0.25">
      <c r="J816" s="30"/>
    </row>
    <row r="817" spans="10:10" x14ac:dyDescent="0.25">
      <c r="J817" s="30"/>
    </row>
    <row r="818" spans="10:10" x14ac:dyDescent="0.25">
      <c r="J818" s="30"/>
    </row>
    <row r="819" spans="10:10" x14ac:dyDescent="0.25">
      <c r="J819" s="30"/>
    </row>
    <row r="820" spans="10:10" x14ac:dyDescent="0.25">
      <c r="J820" s="30"/>
    </row>
    <row r="821" spans="10:10" x14ac:dyDescent="0.25">
      <c r="J821" s="30"/>
    </row>
    <row r="822" spans="10:10" x14ac:dyDescent="0.25">
      <c r="J822" s="30"/>
    </row>
    <row r="823" spans="10:10" x14ac:dyDescent="0.25">
      <c r="J823" s="30"/>
    </row>
    <row r="824" spans="10:10" x14ac:dyDescent="0.25">
      <c r="J824" s="30"/>
    </row>
    <row r="825" spans="10:10" x14ac:dyDescent="0.25">
      <c r="J825" s="30"/>
    </row>
    <row r="826" spans="10:10" x14ac:dyDescent="0.25">
      <c r="J826" s="30"/>
    </row>
    <row r="827" spans="10:10" x14ac:dyDescent="0.25">
      <c r="J827" s="30"/>
    </row>
    <row r="828" spans="10:10" x14ac:dyDescent="0.25">
      <c r="J828" s="30"/>
    </row>
    <row r="829" spans="10:10" x14ac:dyDescent="0.25">
      <c r="J829" s="30"/>
    </row>
    <row r="830" spans="10:10" x14ac:dyDescent="0.25">
      <c r="J830" s="30"/>
    </row>
    <row r="831" spans="10:10" x14ac:dyDescent="0.25">
      <c r="J831" s="30"/>
    </row>
    <row r="832" spans="10:10" x14ac:dyDescent="0.25">
      <c r="J832" s="30"/>
    </row>
    <row r="833" spans="10:10" x14ac:dyDescent="0.25">
      <c r="J833" s="30"/>
    </row>
    <row r="834" spans="10:10" x14ac:dyDescent="0.25">
      <c r="J834" s="30"/>
    </row>
    <row r="835" spans="10:10" x14ac:dyDescent="0.25">
      <c r="J835" s="30"/>
    </row>
    <row r="836" spans="10:10" x14ac:dyDescent="0.25">
      <c r="J836" s="30"/>
    </row>
    <row r="837" spans="10:10" x14ac:dyDescent="0.25">
      <c r="J837" s="30"/>
    </row>
    <row r="838" spans="10:10" x14ac:dyDescent="0.25">
      <c r="J838" s="30"/>
    </row>
    <row r="839" spans="10:10" x14ac:dyDescent="0.25">
      <c r="J839" s="30"/>
    </row>
    <row r="840" spans="10:10" x14ac:dyDescent="0.25">
      <c r="J840" s="30"/>
    </row>
    <row r="841" spans="10:10" x14ac:dyDescent="0.25">
      <c r="J841" s="30"/>
    </row>
    <row r="842" spans="10:10" x14ac:dyDescent="0.25">
      <c r="J842" s="30"/>
    </row>
    <row r="843" spans="10:10" x14ac:dyDescent="0.25">
      <c r="J843" s="30"/>
    </row>
    <row r="844" spans="10:10" x14ac:dyDescent="0.25">
      <c r="J844" s="30"/>
    </row>
    <row r="845" spans="10:10" x14ac:dyDescent="0.25">
      <c r="J845" s="30"/>
    </row>
    <row r="846" spans="10:10" x14ac:dyDescent="0.25">
      <c r="J846" s="30"/>
    </row>
    <row r="847" spans="10:10" x14ac:dyDescent="0.25">
      <c r="J847" s="30"/>
    </row>
    <row r="848" spans="10:10" x14ac:dyDescent="0.25">
      <c r="J848" s="30"/>
    </row>
    <row r="849" spans="10:10" x14ac:dyDescent="0.25">
      <c r="J849" s="30"/>
    </row>
    <row r="850" spans="10:10" x14ac:dyDescent="0.25">
      <c r="J850" s="30"/>
    </row>
    <row r="851" spans="10:10" x14ac:dyDescent="0.25">
      <c r="J851" s="30"/>
    </row>
    <row r="852" spans="10:10" x14ac:dyDescent="0.25">
      <c r="J852" s="30"/>
    </row>
    <row r="853" spans="10:10" x14ac:dyDescent="0.25">
      <c r="J853" s="30"/>
    </row>
    <row r="854" spans="10:10" x14ac:dyDescent="0.25">
      <c r="J854" s="30"/>
    </row>
    <row r="855" spans="10:10" x14ac:dyDescent="0.25">
      <c r="J855" s="30"/>
    </row>
    <row r="856" spans="10:10" x14ac:dyDescent="0.25">
      <c r="J856" s="30"/>
    </row>
    <row r="857" spans="10:10" x14ac:dyDescent="0.25">
      <c r="J857" s="30"/>
    </row>
    <row r="858" spans="10:10" x14ac:dyDescent="0.25">
      <c r="J858" s="30"/>
    </row>
    <row r="859" spans="10:10" x14ac:dyDescent="0.25">
      <c r="J859" s="30"/>
    </row>
    <row r="860" spans="10:10" x14ac:dyDescent="0.25">
      <c r="J860" s="30"/>
    </row>
    <row r="861" spans="10:10" x14ac:dyDescent="0.25">
      <c r="J861" s="30"/>
    </row>
    <row r="862" spans="10:10" x14ac:dyDescent="0.25">
      <c r="J862" s="30"/>
    </row>
    <row r="863" spans="10:10" x14ac:dyDescent="0.25">
      <c r="J863" s="30"/>
    </row>
    <row r="864" spans="10:10" x14ac:dyDescent="0.25">
      <c r="J864" s="30"/>
    </row>
    <row r="865" spans="10:10" x14ac:dyDescent="0.25">
      <c r="J865" s="30"/>
    </row>
    <row r="866" spans="10:10" x14ac:dyDescent="0.25">
      <c r="J866" s="30"/>
    </row>
    <row r="867" spans="10:10" x14ac:dyDescent="0.25">
      <c r="J867" s="30"/>
    </row>
    <row r="868" spans="10:10" x14ac:dyDescent="0.25">
      <c r="J868" s="30"/>
    </row>
    <row r="869" spans="10:10" x14ac:dyDescent="0.25">
      <c r="J869" s="30"/>
    </row>
    <row r="870" spans="10:10" x14ac:dyDescent="0.25">
      <c r="J870" s="30"/>
    </row>
    <row r="871" spans="10:10" x14ac:dyDescent="0.25">
      <c r="J871" s="30"/>
    </row>
    <row r="872" spans="10:10" x14ac:dyDescent="0.25">
      <c r="J872" s="30"/>
    </row>
    <row r="873" spans="10:10" x14ac:dyDescent="0.25">
      <c r="J873" s="30"/>
    </row>
    <row r="874" spans="10:10" x14ac:dyDescent="0.25">
      <c r="J874" s="30"/>
    </row>
    <row r="875" spans="10:10" x14ac:dyDescent="0.25">
      <c r="J875" s="30"/>
    </row>
    <row r="876" spans="10:10" x14ac:dyDescent="0.25">
      <c r="J876" s="30"/>
    </row>
    <row r="877" spans="10:10" x14ac:dyDescent="0.25">
      <c r="J877" s="30"/>
    </row>
    <row r="878" spans="10:10" x14ac:dyDescent="0.25">
      <c r="J878" s="30"/>
    </row>
    <row r="879" spans="10:10" x14ac:dyDescent="0.25">
      <c r="J879" s="30"/>
    </row>
    <row r="880" spans="10:10" x14ac:dyDescent="0.25">
      <c r="J880" s="30"/>
    </row>
    <row r="881" spans="10:10" x14ac:dyDescent="0.25">
      <c r="J881" s="30"/>
    </row>
    <row r="882" spans="10:10" x14ac:dyDescent="0.25">
      <c r="J882" s="30"/>
    </row>
    <row r="883" spans="10:10" x14ac:dyDescent="0.25">
      <c r="J883" s="30"/>
    </row>
    <row r="884" spans="10:10" x14ac:dyDescent="0.25">
      <c r="J884" s="30"/>
    </row>
    <row r="885" spans="10:10" x14ac:dyDescent="0.25">
      <c r="J885" s="30"/>
    </row>
    <row r="886" spans="10:10" x14ac:dyDescent="0.25">
      <c r="J886" s="30"/>
    </row>
    <row r="887" spans="10:10" x14ac:dyDescent="0.25">
      <c r="J887" s="30"/>
    </row>
    <row r="888" spans="10:10" x14ac:dyDescent="0.25">
      <c r="J888" s="30"/>
    </row>
    <row r="889" spans="10:10" x14ac:dyDescent="0.25">
      <c r="J889" s="30"/>
    </row>
    <row r="890" spans="10:10" x14ac:dyDescent="0.25">
      <c r="J890" s="30"/>
    </row>
  </sheetData>
  <conditionalFormatting sqref="I1:I1048576">
    <cfRule type="cellIs" dxfId="6" priority="4" operator="equal">
      <formula>0</formula>
    </cfRule>
    <cfRule type="cellIs" dxfId="5" priority="5" operator="equal">
      <formula>1</formula>
    </cfRule>
  </conditionalFormatting>
  <conditionalFormatting sqref="K1:K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L1:L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H2:H890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AVERAGE(Notas!G:G)</f>
        <v>-3.4000000000000004</v>
      </c>
      <c r="G4" s="27"/>
    </row>
    <row r="5" spans="1:14" x14ac:dyDescent="0.25">
      <c r="A5" t="s">
        <v>3</v>
      </c>
      <c r="B5" s="1">
        <f>AVERAGE(Tabla1[Diferencia abs])</f>
        <v>3.4000000000000004</v>
      </c>
      <c r="C5" t="s">
        <v>8</v>
      </c>
      <c r="D5" s="1">
        <f>STDEVP(Tabla1[Diferencia abs])</f>
        <v>0</v>
      </c>
      <c r="E5" s="29"/>
      <c r="F5" s="1"/>
      <c r="G5" s="29">
        <f>AVERAGE(Notas!G:G)</f>
        <v>-3.4000000000000004</v>
      </c>
    </row>
    <row r="6" spans="1:14" x14ac:dyDescent="0.25">
      <c r="G6">
        <f>MEDIAN(Notas!G:G)</f>
        <v>-3.4000000000000004</v>
      </c>
    </row>
    <row r="7" spans="1:14" x14ac:dyDescent="0.25">
      <c r="A7" t="s">
        <v>4</v>
      </c>
      <c r="B7">
        <f>MAX(Tabla1[Diferencia 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 ha gustado más])</f>
        <v>0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STDEVP(Notas!L:L)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STDEVP(Notas!K:K)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topLeftCell="A40"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COUNTIF(NotasFA,"&gt;1,5")-COUNTIF(Notas!F:F,"&gt;2,5")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COUNTIF(Notas!F:F,"&gt;2,5")-COUNTIF(Notas!F:F,"&gt;3,5")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COUNTIF(Notas!F:F,"&gt;3,5")-COUNTIF(Notas!F:F,"&gt;4,5")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COUNTIF(Notas!F:F,"&gt;4,5")-COUNTIF(Notas!F:F,"&gt;5,5")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COUNTIF(Notas!F:F,"&gt;5,5")-COUNTIF(Notas!F:F,"&gt;6,5")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COUNTIF(Notas!F:F,"&gt;6,5")-COUNTIF(Notas!F:F,"&gt;7,5")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COUNTIF(Notas!F:F,"&gt;7,5")-COUNTIF(Notas!F:F,"&gt;8,5")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COUNTIF(Notas!F:F,"&gt;8,5")-COUNTIF(Notas!F:F,"&gt;9,5")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COUNTIF(Notas!F:F,"&gt;9,5")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COUNTIF(Notas!F:F,Normales!B20)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COUNTIF(Notas!F:F,Normales!B21)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COUNTIF(Notas!F:F,Normales!B22)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COUNTIF(Notas!F:F,Normales!B23)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COUNTIF(Notas!F:F,Normales!B24)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COUNTIF(Notas!F:F,Normales!B25)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COUNTIF(Notas!F:F,Normales!B26)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COUNTIF(Notas!F:F,Normales!B27)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COUNTIF(Notas!F:F,Normales!B28)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COUNTIF(Notas!F:F,Normales!B29)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COUNTIF(Notas!F:F,Normales!B30)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COUNTIF(Notas!F:F,Normales!B31)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COUNTIF(Notas!F:F,Normales!B32)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COUNTIF(Notas!F:F,Normales!B33)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COUNTIF(Notas!F:F,Normales!B34)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COUNTIF(Notas!F:F,Normales!B35)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COUNTIF(Notas!F:F,Normales!B36)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COUNTIF(Notas!F:F,Normales!B37)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COUNTIF(Notas!F:F,Normales!B38)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COUNTIF(Notas!F:F,Normales!B39)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C2" sqref="C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AVERAGE(Notas!D:D)</f>
        <v>130</v>
      </c>
      <c r="G1" t="s">
        <v>21</v>
      </c>
      <c r="H1">
        <f>MEDIAN(Notas!D:D)</f>
        <v>130</v>
      </c>
      <c r="L1" t="s">
        <v>34</v>
      </c>
      <c r="M1">
        <f>MAX(Notas!D:D)</f>
        <v>130</v>
      </c>
    </row>
    <row r="2" spans="1:22" x14ac:dyDescent="0.25">
      <c r="C2">
        <f>COUNTIF(Notas!D:D,"&gt;50")</f>
        <v>1</v>
      </c>
      <c r="E2" t="s">
        <v>16</v>
      </c>
      <c r="F2" s="19">
        <f>AVERAGEIF(Notas!D:D,"&gt;50")</f>
        <v>130</v>
      </c>
      <c r="G2" t="s">
        <v>32</v>
      </c>
      <c r="H2" s="19" cm="1">
        <f t="array" ref="H2">STDEVP(IF(Notas!D:D&gt;50,Notas!D:D))</f>
        <v>0</v>
      </c>
      <c r="L2" t="s">
        <v>35</v>
      </c>
      <c r="M2">
        <f>MIN(Notas!D:D)</f>
        <v>130</v>
      </c>
    </row>
    <row r="3" spans="1:22" ht="15.75" thickBot="1" x14ac:dyDescent="0.3">
      <c r="E3" t="s">
        <v>17</v>
      </c>
      <c r="F3" s="19" t="e">
        <f>_xlfn.VAR.S(Notas!D:D)</f>
        <v>#DIV/0!</v>
      </c>
      <c r="G3" t="s">
        <v>33</v>
      </c>
      <c r="H3" cm="1">
        <f t="array" ref="H3">_xlfn.VAR.P(IF(Notas!D:D&gt;50,Notas!D:D,))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topLeftCell="A4"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COUNTIF(Notas!F:F,B7)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COUNTIF(Notas!F:F,B8)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COUNTIF(Notas!F:F,B9)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COUNTIF(Notas!F:F,B10)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COUNTIF(Notas!F:F,B11)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COUNTIF(Notas!F:F,B12)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COUNTIF(Notas!F:F,B13)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COUNTIF(Notas!F:F,B14)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COUNTIF(Notas!F:F,B15)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COUNTIF(Notas!F:F,B16)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COUNTIF(Notas!F:F,B17)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COUNTIF(Notas!F:F,B18)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COUNTIF(Notas!F:F,B19)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COUNTIF(Notas!F:F,B20)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COUNTIF(Notas!F:F,B21)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COUNTIF(Notas!F:F,B22)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COUNTIF(Notas!F:F,B23)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COUNTIF(Notas!F:F,B24)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COUNTIF(Notas!F:F,B25)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COUNTIF(Notas!F:F,B26)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tabSelected="1" workbookViewId="0">
      <selection activeCell="D5" sqref="D5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2020-12-05T22:04:58Z</dcterms:modified>
</cp:coreProperties>
</file>