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hidden" name="Hoja2" sheetId="2" r:id="rId5"/>
    <sheet state="visible" name="Hoja3" sheetId="3" r:id="rId6"/>
  </sheets>
  <definedNames>
    <definedName hidden="1" localSheetId="0" name="_xlnm._FilterDatabase">Hoja1!$A$1:$D$56</definedName>
  </definedNames>
  <calcPr/>
  <extLst>
    <ext uri="GoogleSheetsCustomDataVersion2">
      <go:sheetsCustomData xmlns:go="http://customooxmlschemas.google.com/" r:id="rId7" roundtripDataChecksum="Rth+muUOSuIYFbAIg+vv5Ur884LOT4RMgoK/NfO4tsY="/>
    </ext>
  </extLst>
</workbook>
</file>

<file path=xl/sharedStrings.xml><?xml version="1.0" encoding="utf-8"?>
<sst xmlns="http://schemas.openxmlformats.org/spreadsheetml/2006/main" count="118" uniqueCount="66">
  <si>
    <t>Nombre</t>
  </si>
  <si>
    <t>FIDE ID</t>
  </si>
  <si>
    <t>ELO FIDE</t>
  </si>
  <si>
    <t>ACTIVO/INACTIVO</t>
  </si>
  <si>
    <t>Sebastian Claverias Ceacero</t>
  </si>
  <si>
    <t>Activo(Parla)</t>
  </si>
  <si>
    <t>David Camara Cozar</t>
  </si>
  <si>
    <t>Activo</t>
  </si>
  <si>
    <t>Jorge Viñas Blasco</t>
  </si>
  <si>
    <t>media ELO total</t>
  </si>
  <si>
    <t>Jesus Enrique Lopez Moreno</t>
  </si>
  <si>
    <t>Inactivo</t>
  </si>
  <si>
    <t>media activos</t>
  </si>
  <si>
    <t>Miguel Dominguez Carmona</t>
  </si>
  <si>
    <t>activos con ELO</t>
  </si>
  <si>
    <t>Alberto Jose Rodriguez Diaz</t>
  </si>
  <si>
    <t>sumatorio elos activos</t>
  </si>
  <si>
    <t>Jose Manuel Muñoz Delgado</t>
  </si>
  <si>
    <t>Antonio Muñoz de Morales Nieto</t>
  </si>
  <si>
    <t>Juan Giron Herranz</t>
  </si>
  <si>
    <t>Vicente Rodriguez Gomez</t>
  </si>
  <si>
    <t>David Lopez Benitez</t>
  </si>
  <si>
    <t>Luis de la Torre Palomino</t>
  </si>
  <si>
    <t>Ivan Perez Piñeiro</t>
  </si>
  <si>
    <t>Juan Raul Castro Miranda</t>
  </si>
  <si>
    <t>Daniel Rendo Casado</t>
  </si>
  <si>
    <t>Jesus Garcia Rincon</t>
  </si>
  <si>
    <t>Alvaro Santos Garcia</t>
  </si>
  <si>
    <t>Jose Antonio Gil Calvente</t>
  </si>
  <si>
    <t>Fernando Granados Pescador</t>
  </si>
  <si>
    <t>Jorge Luis Gonzalez Moreno</t>
  </si>
  <si>
    <t>Pedro Rendo Quindós</t>
  </si>
  <si>
    <t xml:space="preserve">Agustin Guijarro Rojas </t>
  </si>
  <si>
    <t>Daniel Diaz Ramos</t>
  </si>
  <si>
    <t>Julian Camacho Alvarez</t>
  </si>
  <si>
    <t>Enrique Giron Herranz</t>
  </si>
  <si>
    <t>Ivan Giron Herranz</t>
  </si>
  <si>
    <t>David Rendo Casado</t>
  </si>
  <si>
    <t>Domingo Nuñez Valladares</t>
  </si>
  <si>
    <t>Francisco Mimo Perez</t>
  </si>
  <si>
    <t>Adrian Sánchez Pascuala</t>
  </si>
  <si>
    <t>David Fernandez Parras</t>
  </si>
  <si>
    <t>Guillermo Bravo Velez</t>
  </si>
  <si>
    <t>Ladislao Vidal Vano</t>
  </si>
  <si>
    <t>Yoel Dominguez Esteban</t>
  </si>
  <si>
    <t>David Díaz Perez</t>
  </si>
  <si>
    <t>Mario Sanchez Lopez</t>
  </si>
  <si>
    <t>Raúl Sanchez Carneros</t>
  </si>
  <si>
    <t>Miguel Viñas Blasco</t>
  </si>
  <si>
    <t>Antonio Hernandez Lopez</t>
  </si>
  <si>
    <t>Ismael Akchar Martin</t>
  </si>
  <si>
    <t>Juan Dominguez Rama</t>
  </si>
  <si>
    <t>Angel Llamas Garcia</t>
  </si>
  <si>
    <t>Carlos Sanchez Andres</t>
  </si>
  <si>
    <t>Marcos Sanchez Camacho</t>
  </si>
  <si>
    <t>Diego Fernandez Gamero</t>
  </si>
  <si>
    <t>Nora Hernandez Mateos</t>
  </si>
  <si>
    <t>Pablo Jorge Martin Rodriguez</t>
  </si>
  <si>
    <t>Eva Giron Herranz</t>
  </si>
  <si>
    <t>Jaime Santos Manzano</t>
  </si>
  <si>
    <t>Felipe Garcia Gomez</t>
  </si>
  <si>
    <t>Diego Garcia Gomez</t>
  </si>
  <si>
    <t>Alvaro Rodriguez de Guzman</t>
  </si>
  <si>
    <t>Jesús Sánchez García</t>
  </si>
  <si>
    <t>José Joaquín Cáceres Jerez</t>
  </si>
  <si>
    <t>Vito Genaro Rossi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</si>
</sst>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  <scheme val="minor"/>
    </font>
    <font>
      <sz val="11.0"/>
      <color rgb="FF000000"/>
      <name val="Calibri"/>
    </font>
    <font>
      <sz val="10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9F9F9"/>
        <bgColor rgb="FFF9F9F9"/>
      </patternFill>
    </fill>
  </fills>
  <borders count="5">
    <border/>
    <border>
      <left/>
      <right/>
      <top/>
      <bottom/>
    </border>
    <border>
      <left/>
      <right/>
      <top style="thin">
        <color rgb="FFDDDDDD"/>
      </top>
      <bottom/>
    </border>
    <border>
      <left/>
      <right/>
      <top style="medium">
        <color rgb="FFDDDDDD"/>
      </top>
      <bottom/>
    </border>
    <border>
      <top style="thin">
        <color rgb="FFDDDDDD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1" fillId="2" fontId="1" numFmtId="0" xfId="0" applyAlignment="1" applyBorder="1" applyFill="1" applyFont="1">
      <alignment vertical="bottom"/>
    </xf>
    <xf borderId="1" fillId="3" fontId="1" numFmtId="0" xfId="0" applyAlignment="1" applyBorder="1" applyFill="1" applyFont="1">
      <alignment vertical="bottom"/>
    </xf>
    <xf borderId="0" fillId="0" fontId="1" numFmtId="1" xfId="0" applyAlignment="1" applyFont="1" applyNumberFormat="1">
      <alignment vertical="bottom"/>
    </xf>
    <xf borderId="0" fillId="0" fontId="4" numFmtId="0" xfId="0" applyAlignment="1" applyFont="1">
      <alignment vertical="bottom"/>
    </xf>
    <xf borderId="2" fillId="4" fontId="2" numFmtId="0" xfId="0" applyAlignment="1" applyBorder="1" applyFill="1" applyFont="1">
      <alignment horizontal="left" vertical="bottom"/>
    </xf>
    <xf borderId="1" fillId="4" fontId="5" numFmtId="0" xfId="0" applyAlignment="1" applyBorder="1" applyFont="1">
      <alignment horizontal="right" vertical="bottom"/>
    </xf>
    <xf borderId="1" fillId="5" fontId="1" numFmtId="0" xfId="0" applyAlignment="1" applyBorder="1" applyFill="1" applyFont="1">
      <alignment vertical="bottom"/>
    </xf>
    <xf borderId="1" fillId="6" fontId="6" numFmtId="0" xfId="0" applyAlignment="1" applyBorder="1" applyFill="1" applyFont="1">
      <alignment shrinkToFit="0" vertical="top" wrapText="1"/>
    </xf>
    <xf borderId="1" fillId="4" fontId="7" numFmtId="0" xfId="0" applyAlignment="1" applyBorder="1" applyFont="1">
      <alignment vertical="bottom"/>
    </xf>
    <xf borderId="3" fillId="4" fontId="8" numFmtId="0" xfId="0" applyAlignment="1" applyBorder="1" applyFont="1">
      <alignment horizontal="right" vertical="bottom"/>
    </xf>
    <xf borderId="1" fillId="4" fontId="9" numFmtId="0" xfId="0" applyAlignment="1" applyBorder="1" applyFont="1">
      <alignment horizontal="left" vertical="bottom"/>
    </xf>
    <xf borderId="1" fillId="6" fontId="2" numFmtId="0" xfId="0" applyAlignment="1" applyBorder="1" applyFont="1">
      <alignment vertical="top"/>
    </xf>
    <xf borderId="1" fillId="6" fontId="10" numFmtId="0" xfId="0" applyAlignment="1" applyBorder="1" applyFont="1">
      <alignment horizontal="right" vertical="bottom"/>
    </xf>
    <xf borderId="0" fillId="0" fontId="11" numFmtId="0" xfId="0" applyAlignment="1" applyFont="1">
      <alignment horizontal="right" vertical="bottom"/>
    </xf>
    <xf borderId="1" fillId="4" fontId="1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vertical="bottom"/>
    </xf>
    <xf borderId="4" fillId="0" fontId="13" numFmtId="0" xfId="0" applyAlignment="1" applyBorder="1" applyFont="1">
      <alignment horizontal="right" vertical="bottom"/>
    </xf>
    <xf borderId="1" fillId="4" fontId="2" numFmtId="0" xfId="0" applyAlignment="1" applyBorder="1" applyFont="1">
      <alignment vertical="bottom"/>
    </xf>
    <xf borderId="2" fillId="4" fontId="14" numFmtId="0" xfId="0" applyAlignment="1" applyBorder="1" applyFont="1">
      <alignment horizontal="right" vertical="bottom"/>
    </xf>
    <xf borderId="1" fillId="4" fontId="2" numFmtId="0" xfId="0" applyAlignment="1" applyBorder="1" applyFont="1">
      <alignment vertical="top"/>
    </xf>
    <xf borderId="1" fillId="4" fontId="15" numFmtId="0" xfId="0" applyAlignment="1" applyBorder="1" applyFont="1">
      <alignment horizontal="right" vertical="top"/>
    </xf>
    <xf borderId="1" fillId="6" fontId="2" numFmtId="0" xfId="0" applyAlignment="1" applyBorder="1" applyFont="1">
      <alignment vertical="bottom"/>
    </xf>
    <xf borderId="1" fillId="6" fontId="16" numFmtId="0" xfId="0" applyAlignment="1" applyBorder="1" applyFont="1">
      <alignment horizontal="right" vertical="top"/>
    </xf>
  </cellXfs>
  <cellStyles count="1">
    <cellStyle xfId="0" name="Normal" builtinId="0"/>
  </cellStyles>
  <dxfs count="2">
    <dxf>
      <font/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ratings.fide.com/card.phtml?event=523005572" TargetMode="External"/><Relationship Id="rId42" Type="http://schemas.openxmlformats.org/officeDocument/2006/relationships/hyperlink" Target="http://ratings.fide.com/card.phtml?event=94743428" TargetMode="External"/><Relationship Id="rId41" Type="http://schemas.openxmlformats.org/officeDocument/2006/relationships/hyperlink" Target="http://ratings.fide.com/card.phtml?event=94743452" TargetMode="External"/><Relationship Id="rId44" Type="http://schemas.openxmlformats.org/officeDocument/2006/relationships/hyperlink" Target="http://ratings.fide.com/card.phtml?event=94743444" TargetMode="External"/><Relationship Id="rId43" Type="http://schemas.openxmlformats.org/officeDocument/2006/relationships/hyperlink" Target="http://ratings.fide.com/card.phtml?event=54509513" TargetMode="External"/><Relationship Id="rId46" Type="http://schemas.openxmlformats.org/officeDocument/2006/relationships/hyperlink" Target="http://ratings.fide.com/card.phtml?event=523005602" TargetMode="External"/><Relationship Id="rId45" Type="http://schemas.openxmlformats.org/officeDocument/2006/relationships/hyperlink" Target="http://ratings.fide.com/card.phtml?event=523005580" TargetMode="External"/><Relationship Id="rId1" Type="http://schemas.openxmlformats.org/officeDocument/2006/relationships/hyperlink" Target="https://ratings.fide.com/profile/2228351" TargetMode="External"/><Relationship Id="rId2" Type="http://schemas.openxmlformats.org/officeDocument/2006/relationships/hyperlink" Target="https://ratings.fide.com/profile/2220318" TargetMode="External"/><Relationship Id="rId3" Type="http://schemas.openxmlformats.org/officeDocument/2006/relationships/hyperlink" Target="https://ratings.fide.com/profile/54557038" TargetMode="External"/><Relationship Id="rId4" Type="http://schemas.openxmlformats.org/officeDocument/2006/relationships/hyperlink" Target="http://ratings.fide.com/card.phtml?event=22205268" TargetMode="External"/><Relationship Id="rId9" Type="http://schemas.openxmlformats.org/officeDocument/2006/relationships/hyperlink" Target="http://ratings.fide.com/card.phtml?event=24562602" TargetMode="External"/><Relationship Id="rId48" Type="http://schemas.openxmlformats.org/officeDocument/2006/relationships/hyperlink" Target="http://ratings.fide.com/card.phtml?event=24596140" TargetMode="External"/><Relationship Id="rId47" Type="http://schemas.openxmlformats.org/officeDocument/2006/relationships/hyperlink" Target="http://ratings.fide.com/card.phtml?event=523005610" TargetMode="External"/><Relationship Id="rId49" Type="http://schemas.openxmlformats.org/officeDocument/2006/relationships/hyperlink" Target="http://ratings.fide.com/card.phtml?event=32006055" TargetMode="External"/><Relationship Id="rId5" Type="http://schemas.openxmlformats.org/officeDocument/2006/relationships/hyperlink" Target="https://ratings.fide.com/profile/2223112" TargetMode="External"/><Relationship Id="rId6" Type="http://schemas.openxmlformats.org/officeDocument/2006/relationships/hyperlink" Target="http://ratings.fide.com/card.phtml?event=2216230" TargetMode="External"/><Relationship Id="rId7" Type="http://schemas.openxmlformats.org/officeDocument/2006/relationships/hyperlink" Target="http://ratings.fide.com/card.phtml?event=22205330" TargetMode="External"/><Relationship Id="rId8" Type="http://schemas.openxmlformats.org/officeDocument/2006/relationships/hyperlink" Target="http://ratings.fide.com/card.phtml?event=22299866" TargetMode="External"/><Relationship Id="rId31" Type="http://schemas.openxmlformats.org/officeDocument/2006/relationships/hyperlink" Target="https://ratings.fide.com/profile/523087552/calculations" TargetMode="External"/><Relationship Id="rId30" Type="http://schemas.openxmlformats.org/officeDocument/2006/relationships/hyperlink" Target="http://ratings.fide.com/card.phtml?event=94784965" TargetMode="External"/><Relationship Id="rId33" Type="http://schemas.openxmlformats.org/officeDocument/2006/relationships/hyperlink" Target="http://ratings.fide.com/card.phtml?event=94776490" TargetMode="External"/><Relationship Id="rId32" Type="http://schemas.openxmlformats.org/officeDocument/2006/relationships/hyperlink" Target="http://ratings.fide.com/card.phtml?event=523005599" TargetMode="External"/><Relationship Id="rId35" Type="http://schemas.openxmlformats.org/officeDocument/2006/relationships/hyperlink" Target="http://ratings.fide.com/card.phtml?event=94743436" TargetMode="External"/><Relationship Id="rId34" Type="http://schemas.openxmlformats.org/officeDocument/2006/relationships/hyperlink" Target="http://ratings.fide.com/card.phtml?event=54788870" TargetMode="External"/><Relationship Id="rId37" Type="http://schemas.openxmlformats.org/officeDocument/2006/relationships/hyperlink" Target="http://ratings.fide.com/card.phtml?event=54797926" TargetMode="External"/><Relationship Id="rId36" Type="http://schemas.openxmlformats.org/officeDocument/2006/relationships/hyperlink" Target="http://ratings.fide.com/card.phtml?event=54509530" TargetMode="External"/><Relationship Id="rId39" Type="http://schemas.openxmlformats.org/officeDocument/2006/relationships/hyperlink" Target="http://ratings.fide.com/card.phtml?event=94748110" TargetMode="External"/><Relationship Id="rId38" Type="http://schemas.openxmlformats.org/officeDocument/2006/relationships/hyperlink" Target="http://ratings.fide.com/card.phtml?event=94700370" TargetMode="External"/><Relationship Id="rId20" Type="http://schemas.openxmlformats.org/officeDocument/2006/relationships/hyperlink" Target="https://ratings.fide.com/profile/523067870" TargetMode="External"/><Relationship Id="rId22" Type="http://schemas.openxmlformats.org/officeDocument/2006/relationships/hyperlink" Target="http://ratings.fide.com/card.phtml?event=54798205" TargetMode="External"/><Relationship Id="rId21" Type="http://schemas.openxmlformats.org/officeDocument/2006/relationships/hyperlink" Target="http://ratings.fide.com/card.phtml?event=32035810" TargetMode="External"/><Relationship Id="rId24" Type="http://schemas.openxmlformats.org/officeDocument/2006/relationships/hyperlink" Target="http://ratings.fide.com/card.phtml?event=523005564" TargetMode="External"/><Relationship Id="rId23" Type="http://schemas.openxmlformats.org/officeDocument/2006/relationships/hyperlink" Target="http://ratings.fide.com/card.phtml?event=24525626" TargetMode="External"/><Relationship Id="rId26" Type="http://schemas.openxmlformats.org/officeDocument/2006/relationships/hyperlink" Target="http://ratings.fide.com/card.phtml?event=24591467" TargetMode="External"/><Relationship Id="rId25" Type="http://schemas.openxmlformats.org/officeDocument/2006/relationships/hyperlink" Target="http://ratings.fide.com/card.phtml?event=22205187" TargetMode="External"/><Relationship Id="rId28" Type="http://schemas.openxmlformats.org/officeDocument/2006/relationships/hyperlink" Target="http://ratings.fide.com/card.phtml?event=24526762" TargetMode="External"/><Relationship Id="rId27" Type="http://schemas.openxmlformats.org/officeDocument/2006/relationships/hyperlink" Target="https://ratings.fide.com/profile/32059892" TargetMode="External"/><Relationship Id="rId29" Type="http://schemas.openxmlformats.org/officeDocument/2006/relationships/hyperlink" Target="http://ratings.fide.com/card.phtml?event=54596009" TargetMode="External"/><Relationship Id="rId51" Type="http://schemas.openxmlformats.org/officeDocument/2006/relationships/hyperlink" Target="http://ratings.fide.com/card.phtml?event=54734894" TargetMode="External"/><Relationship Id="rId50" Type="http://schemas.openxmlformats.org/officeDocument/2006/relationships/hyperlink" Target="http://ratings.fide.com/card.phtml?event=54734886" TargetMode="External"/><Relationship Id="rId53" Type="http://schemas.openxmlformats.org/officeDocument/2006/relationships/hyperlink" Target="https://ratings.fide.com/profile/32035420" TargetMode="External"/><Relationship Id="rId52" Type="http://schemas.openxmlformats.org/officeDocument/2006/relationships/hyperlink" Target="http://ratings.fide.com/card.phtml?event=54734908" TargetMode="External"/><Relationship Id="rId11" Type="http://schemas.openxmlformats.org/officeDocument/2006/relationships/hyperlink" Target="https://ratings.fide.com/profile/32036051" TargetMode="External"/><Relationship Id="rId55" Type="http://schemas.openxmlformats.org/officeDocument/2006/relationships/hyperlink" Target="https://ratings.fide.com/profile/535028874" TargetMode="External"/><Relationship Id="rId10" Type="http://schemas.openxmlformats.org/officeDocument/2006/relationships/hyperlink" Target="http://ratings.fide.com/card.phtml?event=22202668" TargetMode="External"/><Relationship Id="rId54" Type="http://schemas.openxmlformats.org/officeDocument/2006/relationships/hyperlink" Target="https://ratings.fide.com/profile/535028866" TargetMode="External"/><Relationship Id="rId13" Type="http://schemas.openxmlformats.org/officeDocument/2006/relationships/hyperlink" Target="http://ratings.fide.com/card.phtml?event=2268035" TargetMode="External"/><Relationship Id="rId12" Type="http://schemas.openxmlformats.org/officeDocument/2006/relationships/hyperlink" Target="http://ratings.fide.com/card.phtml?event=24545970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://ratings.fide.com/card.phtml?event=32035837" TargetMode="External"/><Relationship Id="rId14" Type="http://schemas.openxmlformats.org/officeDocument/2006/relationships/hyperlink" Target="https://ratings.fide.com/profile/523086246" TargetMode="External"/><Relationship Id="rId17" Type="http://schemas.openxmlformats.org/officeDocument/2006/relationships/hyperlink" Target="http://ratings.fide.com/card.phtml?event=32006047" TargetMode="External"/><Relationship Id="rId16" Type="http://schemas.openxmlformats.org/officeDocument/2006/relationships/hyperlink" Target="http://ratings.fide.com/card.phtml?event=22205160" TargetMode="External"/><Relationship Id="rId19" Type="http://schemas.openxmlformats.org/officeDocument/2006/relationships/hyperlink" Target="http://ratings.fide.com/card.phtml?event=54797918" TargetMode="External"/><Relationship Id="rId18" Type="http://schemas.openxmlformats.org/officeDocument/2006/relationships/hyperlink" Target="http://ratings.fide.com/card.phtml?event=3205842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3" width="10.71"/>
    <col customWidth="1" min="4" max="4" width="16.29"/>
    <col customWidth="1" min="5" max="5" width="10.71"/>
    <col customWidth="1" min="6" max="6" width="17.43"/>
    <col customWidth="1" min="7" max="7" width="10.71"/>
    <col customWidth="1" min="8" max="26" width="14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>
        <v>2228351.0</v>
      </c>
      <c r="C2" s="4">
        <v>2228.0</v>
      </c>
      <c r="D2" s="5" t="s">
        <v>5</v>
      </c>
    </row>
    <row r="3" ht="14.25" customHeight="1">
      <c r="A3" s="2" t="s">
        <v>6</v>
      </c>
      <c r="B3" s="3">
        <v>2220318.0</v>
      </c>
      <c r="C3" s="4">
        <v>2007.0</v>
      </c>
      <c r="D3" s="6" t="s">
        <v>7</v>
      </c>
    </row>
    <row r="4" ht="14.25" customHeight="1">
      <c r="A4" s="2" t="s">
        <v>8</v>
      </c>
      <c r="B4" s="3">
        <v>5.4557038E7</v>
      </c>
      <c r="C4" s="4">
        <v>2010.0</v>
      </c>
      <c r="D4" s="6" t="s">
        <v>7</v>
      </c>
      <c r="F4" s="7">
        <f>SUM(C2:C56)/55</f>
        <v>1345.381818</v>
      </c>
      <c r="G4" s="1" t="s">
        <v>9</v>
      </c>
    </row>
    <row r="5" ht="14.25" customHeight="1">
      <c r="A5" s="2" t="s">
        <v>10</v>
      </c>
      <c r="B5" s="8">
        <v>2.2205268E7</v>
      </c>
      <c r="C5" s="1">
        <v>1990.0</v>
      </c>
      <c r="D5" s="5" t="s">
        <v>11</v>
      </c>
      <c r="F5" s="7">
        <f>F7/F6</f>
        <v>1681.291667</v>
      </c>
      <c r="G5" s="1" t="s">
        <v>12</v>
      </c>
    </row>
    <row r="6" ht="14.25" customHeight="1">
      <c r="A6" s="2" t="s">
        <v>13</v>
      </c>
      <c r="B6" s="3">
        <v>2223112.0</v>
      </c>
      <c r="C6" s="4">
        <v>1971.0</v>
      </c>
      <c r="D6" s="5" t="s">
        <v>7</v>
      </c>
      <c r="F6" s="7">
        <f>COUNTIF(D2:D42,"Activo")</f>
        <v>24</v>
      </c>
      <c r="G6" s="1" t="s">
        <v>14</v>
      </c>
    </row>
    <row r="7" ht="14.25" customHeight="1">
      <c r="A7" s="2" t="s">
        <v>15</v>
      </c>
      <c r="B7" s="8">
        <v>2216230.0</v>
      </c>
      <c r="C7" s="1">
        <v>1976.0</v>
      </c>
      <c r="D7" s="5" t="s">
        <v>11</v>
      </c>
      <c r="F7" s="1">
        <f>SUMIFS(C2:C42,D2:D42,"Activo")</f>
        <v>40351</v>
      </c>
      <c r="G7" s="1" t="s">
        <v>16</v>
      </c>
    </row>
    <row r="8" ht="14.25" customHeight="1">
      <c r="A8" s="2" t="s">
        <v>17</v>
      </c>
      <c r="B8" s="8">
        <v>2.220533E7</v>
      </c>
      <c r="C8" s="1">
        <v>1972.0</v>
      </c>
      <c r="D8" s="5" t="s">
        <v>11</v>
      </c>
    </row>
    <row r="9" ht="14.25" customHeight="1">
      <c r="A9" s="2" t="s">
        <v>18</v>
      </c>
      <c r="B9" s="8">
        <v>2.2299866E7</v>
      </c>
      <c r="C9" s="1">
        <v>1945.0</v>
      </c>
      <c r="D9" s="5" t="s">
        <v>11</v>
      </c>
    </row>
    <row r="10" ht="14.25" customHeight="1">
      <c r="A10" s="2" t="s">
        <v>19</v>
      </c>
      <c r="B10" s="8">
        <v>2.4562602E7</v>
      </c>
      <c r="C10" s="1">
        <v>1936.0</v>
      </c>
      <c r="D10" s="6" t="s">
        <v>11</v>
      </c>
    </row>
    <row r="11" ht="14.25" customHeight="1">
      <c r="A11" s="2" t="s">
        <v>20</v>
      </c>
      <c r="B11" s="8">
        <v>2.2202668E7</v>
      </c>
      <c r="C11" s="1">
        <v>1921.0</v>
      </c>
      <c r="D11" s="5" t="s">
        <v>11</v>
      </c>
    </row>
    <row r="12" ht="14.25" customHeight="1">
      <c r="A12" s="2" t="s">
        <v>21</v>
      </c>
      <c r="B12" s="3">
        <v>3.2036051E7</v>
      </c>
      <c r="C12" s="4">
        <v>1801.0</v>
      </c>
      <c r="D12" s="6" t="s">
        <v>7</v>
      </c>
    </row>
    <row r="13" ht="14.25" customHeight="1">
      <c r="A13" s="2" t="s">
        <v>22</v>
      </c>
      <c r="B13" s="8">
        <v>2.454597E7</v>
      </c>
      <c r="C13" s="1">
        <v>1806.0</v>
      </c>
      <c r="D13" s="5" t="s">
        <v>11</v>
      </c>
    </row>
    <row r="14" ht="14.25" customHeight="1">
      <c r="A14" s="2" t="s">
        <v>23</v>
      </c>
      <c r="B14" s="8">
        <v>2268035.0</v>
      </c>
      <c r="C14" s="1">
        <v>1777.0</v>
      </c>
      <c r="D14" s="6" t="s">
        <v>7</v>
      </c>
    </row>
    <row r="15" ht="14.25" customHeight="1">
      <c r="A15" s="2" t="s">
        <v>24</v>
      </c>
      <c r="B15" s="8">
        <v>5.23086246E8</v>
      </c>
      <c r="C15" s="1">
        <v>1776.0</v>
      </c>
      <c r="D15" s="1" t="s">
        <v>7</v>
      </c>
    </row>
    <row r="16" ht="14.25" customHeight="1">
      <c r="A16" s="2" t="s">
        <v>25</v>
      </c>
      <c r="B16" s="8">
        <v>3.2035837E7</v>
      </c>
      <c r="C16" s="1">
        <v>1770.0</v>
      </c>
      <c r="D16" s="5" t="s">
        <v>11</v>
      </c>
    </row>
    <row r="17" ht="14.25" customHeight="1">
      <c r="A17" s="2" t="s">
        <v>26</v>
      </c>
      <c r="B17" s="8">
        <v>2.220516E7</v>
      </c>
      <c r="C17" s="1">
        <v>1770.0</v>
      </c>
      <c r="D17" s="5" t="s">
        <v>11</v>
      </c>
    </row>
    <row r="18" ht="14.25" customHeight="1">
      <c r="A18" s="2" t="s">
        <v>27</v>
      </c>
      <c r="B18" s="8">
        <v>3.2006047E7</v>
      </c>
      <c r="C18" s="1">
        <v>1738.0</v>
      </c>
      <c r="D18" s="5" t="s">
        <v>11</v>
      </c>
    </row>
    <row r="19" ht="14.25" customHeight="1">
      <c r="A19" s="2" t="s">
        <v>28</v>
      </c>
      <c r="B19" s="8">
        <v>3.205842E7</v>
      </c>
      <c r="C19" s="1">
        <v>1735.0</v>
      </c>
      <c r="D19" s="6" t="s">
        <v>7</v>
      </c>
    </row>
    <row r="20" ht="14.25" customHeight="1">
      <c r="A20" s="2" t="s">
        <v>29</v>
      </c>
      <c r="B20" s="8">
        <v>5.4797918E7</v>
      </c>
      <c r="C20" s="1">
        <v>1710.0</v>
      </c>
      <c r="D20" s="6" t="s">
        <v>7</v>
      </c>
    </row>
    <row r="21" ht="14.25" customHeight="1">
      <c r="A21" s="9" t="s">
        <v>30</v>
      </c>
      <c r="B21" s="10">
        <v>5.2306787E8</v>
      </c>
      <c r="C21" s="1">
        <v>1704.0</v>
      </c>
      <c r="D21" s="11" t="s">
        <v>7</v>
      </c>
    </row>
    <row r="22" ht="14.25" customHeight="1">
      <c r="A22" s="2" t="s">
        <v>31</v>
      </c>
      <c r="B22" s="8">
        <v>3.203581E7</v>
      </c>
      <c r="C22" s="1">
        <v>1696.0</v>
      </c>
      <c r="D22" s="6" t="s">
        <v>7</v>
      </c>
    </row>
    <row r="23" ht="14.25" customHeight="1">
      <c r="A23" s="2" t="s">
        <v>32</v>
      </c>
      <c r="B23" s="8">
        <v>5.4798205E7</v>
      </c>
      <c r="C23" s="1">
        <v>1687.0</v>
      </c>
      <c r="D23" s="6" t="s">
        <v>7</v>
      </c>
    </row>
    <row r="24" ht="14.25" customHeight="1">
      <c r="A24" s="2" t="s">
        <v>33</v>
      </c>
      <c r="B24" s="12">
        <v>2.4525626E7</v>
      </c>
      <c r="C24" s="1">
        <v>1681.0</v>
      </c>
      <c r="D24" s="6" t="s">
        <v>7</v>
      </c>
    </row>
    <row r="25" ht="14.25" customHeight="1">
      <c r="A25" s="2" t="s">
        <v>34</v>
      </c>
      <c r="B25" s="13">
        <v>5.23005564E8</v>
      </c>
      <c r="C25" s="1">
        <v>1681.0</v>
      </c>
      <c r="D25" s="6" t="s">
        <v>7</v>
      </c>
    </row>
    <row r="26" ht="14.25" customHeight="1">
      <c r="A26" s="2" t="s">
        <v>35</v>
      </c>
      <c r="B26" s="8">
        <v>2.2205187E7</v>
      </c>
      <c r="C26" s="1">
        <v>1678.0</v>
      </c>
      <c r="D26" s="5" t="s">
        <v>11</v>
      </c>
    </row>
    <row r="27" ht="14.25" customHeight="1">
      <c r="A27" s="2" t="s">
        <v>36</v>
      </c>
      <c r="B27" s="8">
        <v>2.4591467E7</v>
      </c>
      <c r="C27" s="1">
        <v>1678.0</v>
      </c>
      <c r="D27" s="5" t="s">
        <v>11</v>
      </c>
    </row>
    <row r="28" ht="14.25" customHeight="1">
      <c r="A28" s="2" t="s">
        <v>37</v>
      </c>
      <c r="B28" s="14">
        <v>3.2059892E7</v>
      </c>
      <c r="C28" s="1">
        <v>1659.0</v>
      </c>
      <c r="D28" s="5" t="s">
        <v>11</v>
      </c>
    </row>
    <row r="29" ht="14.25" customHeight="1">
      <c r="A29" s="2" t="s">
        <v>38</v>
      </c>
      <c r="B29" s="8">
        <v>2.4526762E7</v>
      </c>
      <c r="C29" s="1">
        <v>1629.0</v>
      </c>
      <c r="D29" s="6" t="s">
        <v>7</v>
      </c>
    </row>
    <row r="30" ht="14.25" customHeight="1">
      <c r="A30" s="2" t="s">
        <v>39</v>
      </c>
      <c r="B30" s="8">
        <v>5.4596009E7</v>
      </c>
      <c r="C30" s="1">
        <v>1608.0</v>
      </c>
      <c r="D30" s="6" t="s">
        <v>11</v>
      </c>
    </row>
    <row r="31" ht="14.25" customHeight="1">
      <c r="A31" s="2" t="s">
        <v>40</v>
      </c>
      <c r="B31" s="14">
        <v>9.4784965E7</v>
      </c>
      <c r="C31" s="1">
        <v>1594.0</v>
      </c>
      <c r="D31" s="6" t="s">
        <v>7</v>
      </c>
    </row>
    <row r="32" ht="14.25" customHeight="1">
      <c r="A32" s="1" t="s">
        <v>41</v>
      </c>
      <c r="B32" s="15">
        <v>5.23087552E8</v>
      </c>
      <c r="C32" s="1">
        <v>1586.0</v>
      </c>
      <c r="D32" s="1" t="s">
        <v>11</v>
      </c>
    </row>
    <row r="33" ht="14.25" customHeight="1">
      <c r="A33" s="16" t="s">
        <v>42</v>
      </c>
      <c r="B33" s="17">
        <v>5.23005599E8</v>
      </c>
      <c r="C33" s="1">
        <v>1585.0</v>
      </c>
      <c r="D33" s="6" t="s">
        <v>7</v>
      </c>
    </row>
    <row r="34" ht="14.25" customHeight="1">
      <c r="A34" s="2" t="s">
        <v>43</v>
      </c>
      <c r="B34" s="18">
        <v>9.477649E7</v>
      </c>
      <c r="C34" s="1">
        <v>1576.0</v>
      </c>
      <c r="D34" s="6" t="s">
        <v>7</v>
      </c>
    </row>
    <row r="35" ht="14.25" customHeight="1">
      <c r="A35" s="2" t="s">
        <v>44</v>
      </c>
      <c r="B35" s="8">
        <v>5.478887E7</v>
      </c>
      <c r="C35" s="1">
        <v>1573.0</v>
      </c>
      <c r="D35" s="6" t="s">
        <v>7</v>
      </c>
    </row>
    <row r="36" ht="14.25" customHeight="1">
      <c r="A36" s="2" t="s">
        <v>45</v>
      </c>
      <c r="B36" s="8">
        <v>9.4743436E7</v>
      </c>
      <c r="C36" s="1">
        <v>1565.0</v>
      </c>
      <c r="D36" s="6" t="s">
        <v>7</v>
      </c>
    </row>
    <row r="37" ht="14.25" customHeight="1">
      <c r="A37" s="2" t="s">
        <v>46</v>
      </c>
      <c r="B37" s="8">
        <v>5.450953E7</v>
      </c>
      <c r="C37" s="1">
        <v>1565.0</v>
      </c>
      <c r="D37" s="6" t="s">
        <v>7</v>
      </c>
    </row>
    <row r="38" ht="14.25" customHeight="1">
      <c r="A38" s="2" t="s">
        <v>47</v>
      </c>
      <c r="B38" s="18">
        <v>5.4797926E7</v>
      </c>
      <c r="C38" s="1">
        <v>1550.0</v>
      </c>
      <c r="D38" s="6" t="s">
        <v>7</v>
      </c>
    </row>
    <row r="39" ht="14.25" customHeight="1">
      <c r="A39" s="2" t="s">
        <v>48</v>
      </c>
      <c r="B39" s="8">
        <v>9.470037E7</v>
      </c>
      <c r="C39" s="1">
        <v>1549.0</v>
      </c>
      <c r="D39" s="6" t="s">
        <v>7</v>
      </c>
    </row>
    <row r="40" ht="14.25" customHeight="1">
      <c r="A40" s="2" t="s">
        <v>49</v>
      </c>
      <c r="B40" s="8">
        <v>9.474811E7</v>
      </c>
      <c r="C40" s="1">
        <v>1491.0</v>
      </c>
      <c r="D40" s="6" t="s">
        <v>11</v>
      </c>
    </row>
    <row r="41" ht="14.25" customHeight="1">
      <c r="A41" s="2" t="s">
        <v>50</v>
      </c>
      <c r="B41" s="17">
        <v>5.23005572E8</v>
      </c>
      <c r="C41" s="1">
        <v>1473.0</v>
      </c>
      <c r="D41" s="6" t="s">
        <v>7</v>
      </c>
    </row>
    <row r="42" ht="14.25" customHeight="1">
      <c r="A42" s="2" t="s">
        <v>51</v>
      </c>
      <c r="B42" s="19">
        <v>9.4743452E7</v>
      </c>
      <c r="C42" s="1">
        <v>1456.0</v>
      </c>
      <c r="D42" s="6" t="s">
        <v>7</v>
      </c>
    </row>
    <row r="43" ht="14.25" customHeight="1">
      <c r="A43" s="2" t="s">
        <v>52</v>
      </c>
      <c r="B43" s="18">
        <v>9.4743428E7</v>
      </c>
      <c r="C43" s="1">
        <v>1449.0</v>
      </c>
      <c r="D43" s="6" t="s">
        <v>11</v>
      </c>
    </row>
    <row r="44" ht="14.25" customHeight="1">
      <c r="A44" s="2" t="s">
        <v>53</v>
      </c>
      <c r="B44" s="18">
        <v>5.4509513E7</v>
      </c>
      <c r="C44" s="1">
        <v>1444.0</v>
      </c>
      <c r="D44" s="6" t="s">
        <v>7</v>
      </c>
    </row>
    <row r="45" ht="14.25" customHeight="1">
      <c r="A45" s="20" t="s">
        <v>54</v>
      </c>
      <c r="B45" s="21">
        <v>9.4743444E7</v>
      </c>
      <c r="C45" s="1">
        <v>0.0</v>
      </c>
      <c r="D45" s="6" t="s">
        <v>7</v>
      </c>
    </row>
    <row r="46" ht="14.25" customHeight="1">
      <c r="A46" s="22" t="s">
        <v>55</v>
      </c>
      <c r="B46" s="23">
        <v>5.2300558E8</v>
      </c>
      <c r="C46" s="1">
        <v>0.0</v>
      </c>
      <c r="D46" s="6" t="s">
        <v>7</v>
      </c>
    </row>
    <row r="47" ht="14.25" customHeight="1">
      <c r="A47" s="24" t="s">
        <v>56</v>
      </c>
      <c r="B47" s="25">
        <v>5.23005602E8</v>
      </c>
      <c r="C47" s="1">
        <v>0.0</v>
      </c>
      <c r="D47" s="6" t="s">
        <v>11</v>
      </c>
    </row>
    <row r="48" ht="14.25" customHeight="1">
      <c r="A48" s="26" t="s">
        <v>57</v>
      </c>
      <c r="B48" s="27">
        <v>5.2300561E8</v>
      </c>
      <c r="C48" s="1">
        <v>0.0</v>
      </c>
      <c r="D48" s="6" t="s">
        <v>11</v>
      </c>
    </row>
    <row r="49" ht="14.25" customHeight="1">
      <c r="A49" s="2" t="s">
        <v>58</v>
      </c>
      <c r="B49" s="18">
        <v>2.459614E7</v>
      </c>
      <c r="C49" s="1">
        <v>0.0</v>
      </c>
      <c r="D49" s="5" t="s">
        <v>11</v>
      </c>
    </row>
    <row r="50" ht="14.25" customHeight="1">
      <c r="A50" s="2" t="s">
        <v>59</v>
      </c>
      <c r="B50" s="18">
        <v>3.2006055E7</v>
      </c>
      <c r="C50" s="1">
        <v>0.0</v>
      </c>
      <c r="D50" s="5" t="s">
        <v>11</v>
      </c>
    </row>
    <row r="51" ht="14.25" customHeight="1">
      <c r="A51" s="2" t="s">
        <v>60</v>
      </c>
      <c r="B51" s="18">
        <v>5.4734886E7</v>
      </c>
      <c r="C51" s="1">
        <v>0.0</v>
      </c>
      <c r="D51" s="5" t="s">
        <v>11</v>
      </c>
    </row>
    <row r="52" ht="14.25" customHeight="1">
      <c r="A52" s="2" t="s">
        <v>61</v>
      </c>
      <c r="B52" s="18">
        <v>5.4734894E7</v>
      </c>
      <c r="C52" s="1">
        <v>0.0</v>
      </c>
      <c r="D52" s="5" t="s">
        <v>11</v>
      </c>
    </row>
    <row r="53" ht="14.25" customHeight="1">
      <c r="A53" s="2" t="s">
        <v>62</v>
      </c>
      <c r="B53" s="18">
        <v>5.4734908E7</v>
      </c>
      <c r="C53" s="1">
        <v>0.0</v>
      </c>
      <c r="D53" s="5" t="s">
        <v>11</v>
      </c>
    </row>
    <row r="54" ht="14.25" customHeight="1">
      <c r="A54" s="1" t="s">
        <v>63</v>
      </c>
      <c r="B54" s="18">
        <v>3.203542E7</v>
      </c>
      <c r="C54" s="1">
        <v>0.0</v>
      </c>
      <c r="D54" s="1" t="s">
        <v>7</v>
      </c>
    </row>
    <row r="55" ht="14.25" customHeight="1">
      <c r="A55" s="1" t="s">
        <v>64</v>
      </c>
      <c r="B55" s="18">
        <v>5.35028866E8</v>
      </c>
      <c r="C55" s="1">
        <v>0.0</v>
      </c>
      <c r="D55" s="1" t="s">
        <v>7</v>
      </c>
    </row>
    <row r="56" ht="14.25" customHeight="1">
      <c r="A56" s="1" t="s">
        <v>65</v>
      </c>
      <c r="B56" s="18">
        <v>5.35028874E8</v>
      </c>
      <c r="C56" s="1">
        <v>0.0</v>
      </c>
      <c r="D56" s="1" t="s">
        <v>7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56"/>
  <conditionalFormatting sqref="D2:D56">
    <cfRule type="cellIs" dxfId="0" priority="1" operator="equal">
      <formula>"Activo"</formula>
    </cfRule>
  </conditionalFormatting>
  <conditionalFormatting sqref="D2:D56">
    <cfRule type="cellIs" dxfId="1" priority="2" operator="equal">
      <formula>"Inactivo"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</hyperlinks>
  <printOptions/>
  <pageMargins bottom="0.75" footer="0.0" header="0.0" left="0.7" right="0.7" top="0.75"/>
  <pageSetup orientation="landscape"/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26" width="14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  <col customWidth="1" min="7" max="26" width="14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2023-09-17T09:18:28Z</dcterms:created>
  <dc:creator>jvina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58e97da0b5e0427dbf427bd083d3e020</vt:lpwstr>
  </property>
</Properties>
</file>