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358e8f1f1b71d909/profe/Centro de estudios master/MF0489_3/Actividades/Actividades de aprendizaje/Actividad 09. Generar contraseñas seguras/"/>
    </mc:Choice>
  </mc:AlternateContent>
  <xr:revisionPtr revIDLastSave="401" documentId="11_AD4D2F04E46CFB4ACB3E20C29552CDFC693EDF15" xr6:coauthVersionLast="47" xr6:coauthVersionMax="47" xr10:uidLastSave="{78B7BCED-6136-4C5F-8A46-6AC34219B2A3}"/>
  <bookViews>
    <workbookView xWindow="-28920" yWindow="-120" windowWidth="29040" windowHeight="15720" xr2:uid="{00000000-000D-0000-FFFF-FFFF00000000}"/>
  </bookViews>
  <sheets>
    <sheet name="Contraseña" sheetId="3" r:id="rId1"/>
    <sheet name="calculos" sheetId="2" r:id="rId2"/>
    <sheet name="caractere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2" l="1"/>
  <c r="J17" i="2" s="1"/>
  <c r="I3" i="2"/>
  <c r="J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3" i="2"/>
  <c r="O3" i="2" s="1"/>
  <c r="L3" i="2"/>
  <c r="M3" i="2" s="1"/>
  <c r="I5" i="2"/>
  <c r="J5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4" i="2"/>
  <c r="J4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8" i="2"/>
  <c r="J18" i="2" s="1"/>
  <c r="G4" i="2" l="1"/>
  <c r="G1" i="2"/>
  <c r="G3" i="2"/>
  <c r="K9" i="2"/>
  <c r="K19" i="2"/>
  <c r="K18" i="2"/>
  <c r="K16" i="2"/>
  <c r="K14" i="2"/>
  <c r="K6" i="2"/>
  <c r="K5" i="2"/>
  <c r="K15" i="2"/>
  <c r="K17" i="2"/>
  <c r="K13" i="2"/>
  <c r="K12" i="2"/>
  <c r="K11" i="2"/>
  <c r="K26" i="2"/>
  <c r="K10" i="2"/>
  <c r="K24" i="2"/>
  <c r="K8" i="2"/>
  <c r="K25" i="2"/>
  <c r="K23" i="2"/>
  <c r="K7" i="2"/>
  <c r="K22" i="2"/>
  <c r="K21" i="2"/>
  <c r="K20" i="2"/>
  <c r="K4" i="2"/>
  <c r="K3" i="2"/>
  <c r="G2" i="2" l="1"/>
  <c r="D2" i="2"/>
  <c r="B8" i="2"/>
  <c r="A5" i="2"/>
  <c r="D8" i="2"/>
  <c r="D6" i="2"/>
  <c r="B4" i="2"/>
  <c r="D3" i="2"/>
  <c r="D5" i="2"/>
  <c r="C2" i="2"/>
  <c r="C5" i="2"/>
  <c r="A7" i="2"/>
  <c r="C8" i="2"/>
  <c r="C9" i="2"/>
  <c r="C4" i="2"/>
  <c r="D7" i="2"/>
  <c r="A3" i="2"/>
  <c r="A2" i="2"/>
  <c r="D9" i="2"/>
  <c r="A6" i="2"/>
  <c r="A8" i="2"/>
  <c r="A9" i="2"/>
  <c r="A4" i="2"/>
  <c r="C7" i="2"/>
  <c r="B6" i="2"/>
  <c r="B2" i="2" l="1"/>
  <c r="D4" i="2"/>
  <c r="B5" i="2"/>
  <c r="C3" i="2"/>
  <c r="B7" i="2"/>
  <c r="C6" i="2"/>
  <c r="B9" i="2"/>
  <c r="B3" i="2"/>
  <c r="F9" i="2" l="1"/>
  <c r="B6" i="3" s="1"/>
  <c r="B4" i="3" l="1"/>
  <c r="B5" i="3"/>
  <c r="B2" i="3"/>
  <c r="B3" i="3"/>
</calcChain>
</file>

<file path=xl/sharedStrings.xml><?xml version="1.0" encoding="utf-8"?>
<sst xmlns="http://schemas.openxmlformats.org/spreadsheetml/2006/main" count="89" uniqueCount="77">
  <si>
    <t>numeros</t>
  </si>
  <si>
    <t>símbolos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</si>
  <si>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</si>
  <si>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</si>
  <si>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</si>
  <si>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</si>
  <si>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</si>
  <si>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</si>
  <si>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</si>
  <si>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</si>
  <si>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</si>
  <si>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</si>
  <si>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</si>
  <si>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</si>
  <si>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</si>
  <si>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</si>
  <si>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</si>
  <si>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</si>
  <si>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</si>
  <si>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</si>
  <si>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</si>
  <si>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</si>
  <si>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</si>
  <si>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</si>
  <si>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</si>
  <si>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</si>
  <si>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</si>
  <si>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</si>
  <si>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</si>
  <si>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</si>
  <si>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</si>
  <si>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</si>
  <si>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</si>
  <si>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</si>
  <si>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</si>
  <si>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</si>
  <si>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</si>
  <si>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</si>
  <si>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</si>
  <si>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</si>
  <si>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</si>
  <si>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</si>
  <si>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</si>
  <si>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</si>
  <si>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</si>
  <si>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</si>
  <si>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</si>
  <si>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</si>
  <si>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</si>
  <si>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</si>
  <si>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</si>
  <si>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</si>
  <si>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</si>
  <si>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</si>
  <si>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.</t>
  </si>
  <si>
    <t>,</t>
  </si>
  <si>
    <t>-</t>
  </si>
  <si>
    <t>;</t>
  </si>
  <si>
    <t>:</t>
  </si>
  <si>
    <t>_</t>
  </si>
  <si>
    <t>"</t>
  </si>
  <si>
    <t>%</t>
  </si>
  <si>
    <t>&amp;</t>
  </si>
  <si>
    <t>(</t>
  </si>
  <si>
    <t>)</t>
  </si>
  <si>
    <t>=</t>
  </si>
  <si>
    <t>?</t>
  </si>
  <si>
    <t>¿</t>
  </si>
  <si>
    <t>minusculas</t>
  </si>
  <si>
    <t>mayusculas</t>
  </si>
  <si>
    <t>simbolos</t>
  </si>
  <si>
    <t>TAMAÑO</t>
  </si>
  <si>
    <t>orden</t>
  </si>
  <si>
    <t>Minusculas</t>
  </si>
  <si>
    <t>Mayúsculas</t>
  </si>
  <si>
    <t xml:space="preserve"> </t>
  </si>
  <si>
    <t>CONTRASEÑAS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</si>
</sst>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6C8B-BDF3-4EA3-8C69-55CBEC94541D}">
  <dimension ref="A1:C6"/>
  <sheetViews>
    <sheetView tabSelected="1" zoomScale="290" zoomScaleNormal="290" workbookViewId="0">
      <selection activeCell="B6" sqref="B6"/>
    </sheetView>
  </sheetViews>
  <sheetFormatPr baseColWidth="10" defaultRowHeight="14.4" x14ac:dyDescent="0.3"/>
  <cols>
    <col min="1" max="1" width="13.21875" bestFit="1" customWidth="1"/>
    <col min="2" max="2" width="33.6640625" bestFit="1" customWidth="1"/>
  </cols>
  <sheetData>
    <row r="1" spans="1:3" x14ac:dyDescent="0.3">
      <c r="A1" s="2" t="s">
        <v>71</v>
      </c>
      <c r="B1" s="14">
        <v>4</v>
      </c>
    </row>
    <row r="2" spans="1:3" ht="21" x14ac:dyDescent="0.4">
      <c r="A2" s="2" t="s">
        <v>76</v>
      </c>
      <c r="B2" s="13" t="str">
        <f ca="1">MID(calculos!F9,RANDBETWEEN(1,10),B1)</f>
        <v>6-6I</v>
      </c>
    </row>
    <row r="3" spans="1:3" ht="21" x14ac:dyDescent="0.4">
      <c r="B3" s="15" t="str">
        <f ca="1">MID(calculos!F9,RANDBETWEEN(1,10),B1)</f>
        <v>-6IO</v>
      </c>
      <c r="C3" t="s">
        <v>75</v>
      </c>
    </row>
    <row r="4" spans="1:3" ht="21" x14ac:dyDescent="0.4">
      <c r="B4" s="15" t="str">
        <f ca="1">MID(calculos!F9,RANDBETWEEN(1,10),B1)</f>
        <v>)i-3</v>
      </c>
    </row>
    <row r="5" spans="1:3" ht="21" x14ac:dyDescent="0.4">
      <c r="B5" s="15" t="str">
        <f ca="1">MID(calculos!F9,RANDBETWEEN(1,10),B1)</f>
        <v>IO)i</v>
      </c>
    </row>
    <row r="6" spans="1:3" ht="21" x14ac:dyDescent="0.4">
      <c r="B6" s="15" t="str">
        <f ca="1">MID(calculos!F9,RANDBETWEEN(1,10),B1)</f>
        <v>O)i-</v>
      </c>
    </row>
  </sheetData>
  <sheetProtection algorithmName="SHA-512" hashValue="Uq7fB6YqISG/SEZahL0MuC7Psgxej9MPXVV7XdhHmQUwzuzWFbi/ACdBK/zCW/xjIdMM21Ob2adf30EDGKqzkA==" saltValue="JCdFkbSP7j4Y7EGb2EST8g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60CA-FA17-4263-A319-0EDCECDE0D4A}">
  <dimension ref="A1:O26"/>
  <sheetViews>
    <sheetView workbookViewId="0">
      <selection activeCell="G15" sqref="G15"/>
    </sheetView>
  </sheetViews>
  <sheetFormatPr baseColWidth="10" defaultRowHeight="14.4" x14ac:dyDescent="0.3"/>
  <cols>
    <col min="1" max="1" width="9.88671875" bestFit="1" customWidth="1"/>
    <col min="2" max="2" width="10.33203125" bestFit="1" customWidth="1"/>
    <col min="3" max="3" width="8.109375" bestFit="1" customWidth="1"/>
    <col min="4" max="4" width="8.21875" bestFit="1" customWidth="1"/>
    <col min="7" max="7" width="31.6640625" customWidth="1"/>
    <col min="8" max="8" width="4.44140625" customWidth="1"/>
  </cols>
  <sheetData>
    <row r="1" spans="1:15" x14ac:dyDescent="0.3">
      <c r="A1" s="10" t="s">
        <v>68</v>
      </c>
      <c r="B1" s="10" t="s">
        <v>69</v>
      </c>
      <c r="C1" s="10" t="s">
        <v>0</v>
      </c>
      <c r="D1" s="10" t="s">
        <v>70</v>
      </c>
      <c r="F1" s="10" t="s">
        <v>68</v>
      </c>
      <c r="G1" s="3" t="str">
        <f ca="1">_xlfn.CONCAT(J3:J26)</f>
        <v>zwhrxvitzyikecbobsfekqxw</v>
      </c>
    </row>
    <row r="2" spans="1:15" x14ac:dyDescent="0.3">
      <c r="A2" s="3" t="str">
        <f t="shared" ref="A2:A9" ca="1" si="0">MID($G$1,RANDBETWEEN(1,24),1)</f>
        <v>x</v>
      </c>
      <c r="B2" s="3" t="str">
        <f t="shared" ref="B2:B9" ca="1" si="1">MID($G$2,RANDBETWEEN(1,24),1)</f>
        <v>O</v>
      </c>
      <c r="C2" s="3" t="str">
        <f t="shared" ref="C2:C9" ca="1" si="2">MID($G$3,RANDBETWEEN(1,24),1)</f>
        <v>6</v>
      </c>
      <c r="D2" s="3" t="str">
        <f t="shared" ref="D2:D8" ca="1" si="3">MID($G$4,RANDBETWEEN(1,24),1)</f>
        <v>-</v>
      </c>
      <c r="F2" s="10" t="s">
        <v>69</v>
      </c>
      <c r="G2" s="3" t="str">
        <f ca="1">_xlfn.CONCAT(K3:K26)</f>
        <v>ZWHRXVITZYIKECBOBSFEKQXW</v>
      </c>
      <c r="I2" s="10" t="s">
        <v>72</v>
      </c>
      <c r="J2" s="11" t="s">
        <v>73</v>
      </c>
      <c r="K2" s="10" t="s">
        <v>74</v>
      </c>
      <c r="L2" s="10" t="s">
        <v>72</v>
      </c>
      <c r="M2" s="12" t="s">
        <v>0</v>
      </c>
      <c r="N2" s="10" t="s">
        <v>72</v>
      </c>
      <c r="O2" s="10" t="s">
        <v>1</v>
      </c>
    </row>
    <row r="3" spans="1:15" x14ac:dyDescent="0.3">
      <c r="A3" s="3" t="str">
        <f ca="1">MID($G$3,RANDBETWEEN(1,24),1)</f>
        <v>6</v>
      </c>
      <c r="B3" s="3" t="str">
        <f t="shared" ca="1" si="1"/>
        <v>I</v>
      </c>
      <c r="C3" s="3" t="str">
        <f ca="1">MID($G$2,RANDBETWEEN(1,24),1)</f>
        <v>O</v>
      </c>
      <c r="D3" s="3" t="str">
        <f t="shared" ca="1" si="3"/>
        <v>)</v>
      </c>
      <c r="F3" s="10" t="s">
        <v>0</v>
      </c>
      <c r="G3" s="3" t="str">
        <f ca="1">_xlfn.CONCAT(M3:M26)</f>
        <v>145576116632429347665166</v>
      </c>
      <c r="I3" s="3">
        <f ca="1">RANDBETWEEN(2,27)</f>
        <v>27</v>
      </c>
      <c r="J3" s="3" t="str">
        <f ca="1">LOOKUP($I3,caracteres!$A$2:$A$27,caracteres!$B$2:$B$27)</f>
        <v>z</v>
      </c>
      <c r="K3" s="3" t="str">
        <f ca="1">LOOKUP($I3,caracteres!$A$2:$A$27,caracteres!$C$2:$C$27)</f>
        <v>Z</v>
      </c>
      <c r="L3" s="3">
        <f t="shared" ref="L3:L26" ca="1" si="4">RANDBETWEEN(2,10)</f>
        <v>2</v>
      </c>
      <c r="M3" s="3">
        <f ca="1">LOOKUP($L3,caracteres!$A$2:$A$27,caracteres!$D$2:$D$27)</f>
        <v>1</v>
      </c>
      <c r="N3" s="3">
        <f t="shared" ref="N3:N26" ca="1" si="5">RANDBETWEEN(2,14)</f>
        <v>12</v>
      </c>
      <c r="O3" s="3" t="str">
        <f ca="1">LOOKUP($N3,caracteres!$A$2:$A$27,caracteres!$E$2:$E$27)</f>
        <v>=</v>
      </c>
    </row>
    <row r="4" spans="1:15" x14ac:dyDescent="0.3">
      <c r="A4" s="3" t="str">
        <f t="shared" ca="1" si="0"/>
        <v>i</v>
      </c>
      <c r="B4" s="3" t="str">
        <f ca="1">MID($G$4,RANDBETWEEN(1,24),1)</f>
        <v>-</v>
      </c>
      <c r="C4" s="3" t="str">
        <f t="shared" ca="1" si="2"/>
        <v>3</v>
      </c>
      <c r="D4" s="3" t="str">
        <f ca="1">MID($G$2,RANDBETWEEN(1,24),1)</f>
        <v>V</v>
      </c>
      <c r="F4" s="4" t="s">
        <v>70</v>
      </c>
      <c r="G4" s="3" t="str">
        <f ca="1">_xlfn.CONCAT(O3:O26)</f>
        <v>=_")-".-:);("-;:.":&amp;=-(&amp;</v>
      </c>
      <c r="I4" s="3">
        <f t="shared" ref="I4:I26" ca="1" si="6">RANDBETWEEN(2,27)</f>
        <v>23</v>
      </c>
      <c r="J4" s="3" t="str">
        <f ca="1">LOOKUP($I4,caracteres!$A$2:$A$27,caracteres!$B$2:$B$27)</f>
        <v>w</v>
      </c>
      <c r="K4" s="3" t="str">
        <f ca="1">LOOKUP($I4,caracteres!$A$2:$A$27,caracteres!$C$2:$C$27)</f>
        <v>W</v>
      </c>
      <c r="L4" s="3">
        <f t="shared" ca="1" si="4"/>
        <v>5</v>
      </c>
      <c r="M4" s="3">
        <f ca="1">LOOKUP($L4,caracteres!$A$2:$A$27,caracteres!$D$2:$D$27)</f>
        <v>4</v>
      </c>
      <c r="N4" s="3">
        <f t="shared" ca="1" si="5"/>
        <v>6</v>
      </c>
      <c r="O4" s="3" t="str">
        <f ca="1">LOOKUP($N4,caracteres!$A$2:$A$27,caracteres!$E$2:$E$27)</f>
        <v>_</v>
      </c>
    </row>
    <row r="5" spans="1:15" x14ac:dyDescent="0.3">
      <c r="A5" s="3" t="str">
        <f ca="1">MID($G$4,RANDBETWEEN(1,24),1)</f>
        <v>_</v>
      </c>
      <c r="B5" s="3" t="str">
        <f t="shared" ca="1" si="1"/>
        <v>K</v>
      </c>
      <c r="C5" s="3" t="str">
        <f t="shared" ca="1" si="2"/>
        <v>3</v>
      </c>
      <c r="D5" s="3" t="str">
        <f t="shared" ca="1" si="3"/>
        <v>:</v>
      </c>
      <c r="I5" s="3">
        <f t="shared" ca="1" si="6"/>
        <v>8</v>
      </c>
      <c r="J5" s="3" t="str">
        <f ca="1">LOOKUP($I5,caracteres!$A$2:$A$27,caracteres!$B$2:$B$27)</f>
        <v>h</v>
      </c>
      <c r="K5" s="3" t="str">
        <f ca="1">LOOKUP($I5,caracteres!$A$2:$A$27,caracteres!$C$2:$C$27)</f>
        <v>H</v>
      </c>
      <c r="L5" s="3">
        <f t="shared" ca="1" si="4"/>
        <v>6</v>
      </c>
      <c r="M5" s="3">
        <f ca="1">LOOKUP($L5,caracteres!$A$2:$A$27,caracteres!$D$2:$D$27)</f>
        <v>5</v>
      </c>
      <c r="N5" s="3">
        <f t="shared" ca="1" si="5"/>
        <v>7</v>
      </c>
      <c r="O5" s="3" t="str">
        <f ca="1">LOOKUP($N5,caracteres!$A$2:$A$27,caracteres!$E$2:$E$27)</f>
        <v>"</v>
      </c>
    </row>
    <row r="6" spans="1:15" x14ac:dyDescent="0.3">
      <c r="A6" s="3" t="str">
        <f t="shared" ca="1" si="0"/>
        <v>z</v>
      </c>
      <c r="B6" s="3" t="str">
        <f ca="1">MID($G$1,RANDBETWEEN(1,24),1)</f>
        <v>t</v>
      </c>
      <c r="C6" s="3" t="str">
        <f ca="1">MID($G$2,RANDBETWEEN(1,24),1)</f>
        <v>S</v>
      </c>
      <c r="D6" s="3" t="str">
        <f t="shared" ca="1" si="3"/>
        <v>(</v>
      </c>
      <c r="I6" s="3">
        <f t="shared" ca="1" si="6"/>
        <v>18</v>
      </c>
      <c r="J6" s="3" t="str">
        <f ca="1">LOOKUP($I6,caracteres!$A$2:$A$27,caracteres!$B$2:$B$27)</f>
        <v>r</v>
      </c>
      <c r="K6" s="3" t="str">
        <f ca="1">LOOKUP($I6,caracteres!$A$2:$A$27,caracteres!$C$2:$C$27)</f>
        <v>R</v>
      </c>
      <c r="L6" s="3">
        <f t="shared" ca="1" si="4"/>
        <v>6</v>
      </c>
      <c r="M6" s="3">
        <f ca="1">LOOKUP($L6,caracteres!$A$2:$A$27,caracteres!$D$2:$D$27)</f>
        <v>5</v>
      </c>
      <c r="N6" s="3">
        <f t="shared" ca="1" si="5"/>
        <v>11</v>
      </c>
      <c r="O6" s="3" t="str">
        <f ca="1">LOOKUP($N6,caracteres!$A$2:$A$27,caracteres!$E$2:$E$27)</f>
        <v>)</v>
      </c>
    </row>
    <row r="7" spans="1:15" x14ac:dyDescent="0.3">
      <c r="A7" s="3" t="str">
        <f ca="1">MID($G$3,RANDBETWEEN(1,24),1)</f>
        <v>5</v>
      </c>
      <c r="B7" s="3" t="str">
        <f t="shared" ca="1" si="1"/>
        <v>O</v>
      </c>
      <c r="C7" s="3" t="str">
        <f ca="1">MID($G$1,RANDBETWEEN(1,24),1)</f>
        <v>h</v>
      </c>
      <c r="D7" s="3" t="str">
        <f ca="1">MID($G$3,RANDBETWEEN(1,24),1)</f>
        <v>3</v>
      </c>
      <c r="I7" s="3">
        <f t="shared" ca="1" si="6"/>
        <v>24</v>
      </c>
      <c r="J7" s="3" t="str">
        <f ca="1">LOOKUP($I7,caracteres!$A$2:$A$27,caracteres!$B$2:$B$27)</f>
        <v>x</v>
      </c>
      <c r="K7" s="3" t="str">
        <f ca="1">LOOKUP($I7,caracteres!$A$2:$A$27,caracteres!$C$2:$C$27)</f>
        <v>X</v>
      </c>
      <c r="L7" s="3">
        <f t="shared" ca="1" si="4"/>
        <v>8</v>
      </c>
      <c r="M7" s="3">
        <f ca="1">LOOKUP($L7,caracteres!$A$2:$A$27,caracteres!$D$2:$D$27)</f>
        <v>7</v>
      </c>
      <c r="N7" s="3">
        <f t="shared" ca="1" si="5"/>
        <v>3</v>
      </c>
      <c r="O7" s="3" t="str">
        <f ca="1">LOOKUP($N7,caracteres!$A$2:$A$27,caracteres!$E$2:$E$27)</f>
        <v>-</v>
      </c>
    </row>
    <row r="8" spans="1:15" x14ac:dyDescent="0.3">
      <c r="A8" s="3" t="str">
        <f t="shared" ca="1" si="0"/>
        <v>e</v>
      </c>
      <c r="B8" s="3" t="str">
        <f ca="1">MID($G$4,RANDBETWEEN(1,24),1)</f>
        <v>=</v>
      </c>
      <c r="C8" s="3" t="str">
        <f t="shared" ca="1" si="2"/>
        <v>6</v>
      </c>
      <c r="D8" s="3" t="str">
        <f t="shared" ca="1" si="3"/>
        <v>:</v>
      </c>
      <c r="I8" s="3">
        <f t="shared" ca="1" si="6"/>
        <v>22</v>
      </c>
      <c r="J8" s="3" t="str">
        <f ca="1">LOOKUP($I8,caracteres!$A$2:$A$27,caracteres!$B$2:$B$27)</f>
        <v>v</v>
      </c>
      <c r="K8" s="3" t="str">
        <f ca="1">LOOKUP($I8,caracteres!$A$2:$A$27,caracteres!$C$2:$C$27)</f>
        <v>V</v>
      </c>
      <c r="L8" s="3">
        <f t="shared" ca="1" si="4"/>
        <v>7</v>
      </c>
      <c r="M8" s="3">
        <f ca="1">LOOKUP($L8,caracteres!$A$2:$A$27,caracteres!$D$2:$D$27)</f>
        <v>6</v>
      </c>
      <c r="N8" s="3">
        <f t="shared" ca="1" si="5"/>
        <v>7</v>
      </c>
      <c r="O8" s="3" t="str">
        <f ca="1">LOOKUP($N8,caracteres!$A$2:$A$27,caracteres!$E$2:$E$27)</f>
        <v>"</v>
      </c>
    </row>
    <row r="9" spans="1:15" x14ac:dyDescent="0.3">
      <c r="A9" s="3" t="str">
        <f t="shared" ca="1" si="0"/>
        <v>i</v>
      </c>
      <c r="B9" s="3" t="str">
        <f t="shared" ca="1" si="1"/>
        <v>W</v>
      </c>
      <c r="C9" s="3" t="str">
        <f t="shared" ca="1" si="2"/>
        <v>7</v>
      </c>
      <c r="D9" s="3" t="str">
        <f ca="1">MID($G$1,RANDBETWEEN(1,24),1)</f>
        <v>i</v>
      </c>
      <c r="F9" s="16" t="str">
        <f ca="1">_xlfn.CONCAT(A2,B2,C2,D2,A3:D9)</f>
        <v>xO6-6IO)i-3V_K3:ztS(5Oh3e=6:iW7i</v>
      </c>
      <c r="G9" s="16"/>
      <c r="I9" s="3">
        <f t="shared" ca="1" si="6"/>
        <v>9</v>
      </c>
      <c r="J9" s="3" t="str">
        <f ca="1">LOOKUP($I9,caracteres!$A$2:$A$27,caracteres!$B$2:$B$27)</f>
        <v>i</v>
      </c>
      <c r="K9" s="3" t="str">
        <f ca="1">LOOKUP($I9,caracteres!$A$2:$A$27,caracteres!$C$2:$C$27)</f>
        <v>I</v>
      </c>
      <c r="L9" s="3">
        <f t="shared" ca="1" si="4"/>
        <v>2</v>
      </c>
      <c r="M9" s="3">
        <f ca="1">LOOKUP($L9,caracteres!$A$2:$A$27,caracteres!$D$2:$D$27)</f>
        <v>1</v>
      </c>
      <c r="N9" s="3">
        <f t="shared" ca="1" si="5"/>
        <v>2</v>
      </c>
      <c r="O9" s="3" t="str">
        <f ca="1">LOOKUP($N9,caracteres!$A$2:$A$27,caracteres!$E$2:$E$27)</f>
        <v>.</v>
      </c>
    </row>
    <row r="10" spans="1:15" x14ac:dyDescent="0.3">
      <c r="I10" s="3">
        <f t="shared" ca="1" si="6"/>
        <v>20</v>
      </c>
      <c r="J10" s="3" t="str">
        <f ca="1">LOOKUP($I10,caracteres!$A$2:$A$27,caracteres!$B$2:$B$27)</f>
        <v>t</v>
      </c>
      <c r="K10" s="3" t="str">
        <f ca="1">LOOKUP($I10,caracteres!$A$2:$A$27,caracteres!$C$2:$C$27)</f>
        <v>T</v>
      </c>
      <c r="L10" s="3">
        <f t="shared" ca="1" si="4"/>
        <v>2</v>
      </c>
      <c r="M10" s="3">
        <f ca="1">LOOKUP($L10,caracteres!$A$2:$A$27,caracteres!$D$2:$D$27)</f>
        <v>1</v>
      </c>
      <c r="N10" s="3">
        <f t="shared" ca="1" si="5"/>
        <v>3</v>
      </c>
      <c r="O10" s="3" t="str">
        <f ca="1">LOOKUP($N10,caracteres!$A$2:$A$27,caracteres!$E$2:$E$27)</f>
        <v>-</v>
      </c>
    </row>
    <row r="11" spans="1:15" x14ac:dyDescent="0.3">
      <c r="I11" s="3">
        <f t="shared" ca="1" si="6"/>
        <v>26</v>
      </c>
      <c r="J11" s="3" t="str">
        <f ca="1">LOOKUP($I11,caracteres!$A$2:$A$27,caracteres!$B$2:$B$27)</f>
        <v>z</v>
      </c>
      <c r="K11" s="3" t="str">
        <f ca="1">LOOKUP($I11,caracteres!$A$2:$A$27,caracteres!$C$2:$C$27)</f>
        <v>Z</v>
      </c>
      <c r="L11" s="3">
        <f t="shared" ca="1" si="4"/>
        <v>7</v>
      </c>
      <c r="M11" s="3">
        <f ca="1">LOOKUP($L11,caracteres!$A$2:$A$27,caracteres!$D$2:$D$27)</f>
        <v>6</v>
      </c>
      <c r="N11" s="3">
        <f t="shared" ca="1" si="5"/>
        <v>5</v>
      </c>
      <c r="O11" s="3" t="str">
        <f ca="1">LOOKUP($N11,caracteres!$A$2:$A$27,caracteres!$E$2:$E$27)</f>
        <v>:</v>
      </c>
    </row>
    <row r="12" spans="1:15" x14ac:dyDescent="0.3">
      <c r="I12" s="3">
        <f t="shared" ca="1" si="6"/>
        <v>25</v>
      </c>
      <c r="J12" s="3" t="str">
        <f ca="1">LOOKUP($I12,caracteres!$A$2:$A$27,caracteres!$B$2:$B$27)</f>
        <v>y</v>
      </c>
      <c r="K12" s="3" t="str">
        <f ca="1">LOOKUP($I12,caracteres!$A$2:$A$27,caracteres!$C$2:$C$27)</f>
        <v>Y</v>
      </c>
      <c r="L12" s="3">
        <f t="shared" ca="1" si="4"/>
        <v>7</v>
      </c>
      <c r="M12" s="3">
        <f ca="1">LOOKUP($L12,caracteres!$A$2:$A$27,caracteres!$D$2:$D$27)</f>
        <v>6</v>
      </c>
      <c r="N12" s="3">
        <f t="shared" ca="1" si="5"/>
        <v>11</v>
      </c>
      <c r="O12" s="3" t="str">
        <f ca="1">LOOKUP($N12,caracteres!$A$2:$A$27,caracteres!$E$2:$E$27)</f>
        <v>)</v>
      </c>
    </row>
    <row r="13" spans="1:15" x14ac:dyDescent="0.3">
      <c r="I13" s="3">
        <f t="shared" ca="1" si="6"/>
        <v>9</v>
      </c>
      <c r="J13" s="3" t="str">
        <f ca="1">LOOKUP($I13,caracteres!$A$2:$A$27,caracteres!$B$2:$B$27)</f>
        <v>i</v>
      </c>
      <c r="K13" s="3" t="str">
        <f ca="1">LOOKUP($I13,caracteres!$A$2:$A$27,caracteres!$C$2:$C$27)</f>
        <v>I</v>
      </c>
      <c r="L13" s="3">
        <f t="shared" ca="1" si="4"/>
        <v>4</v>
      </c>
      <c r="M13" s="3">
        <f ca="1">LOOKUP($L13,caracteres!$A$2:$A$27,caracteres!$D$2:$D$27)</f>
        <v>3</v>
      </c>
      <c r="N13" s="3">
        <f t="shared" ca="1" si="5"/>
        <v>4</v>
      </c>
      <c r="O13" s="3" t="str">
        <f ca="1">LOOKUP($N13,caracteres!$A$2:$A$27,caracteres!$E$2:$E$27)</f>
        <v>;</v>
      </c>
    </row>
    <row r="14" spans="1:15" x14ac:dyDescent="0.3">
      <c r="I14" s="3">
        <f t="shared" ca="1" si="6"/>
        <v>11</v>
      </c>
      <c r="J14" s="3" t="str">
        <f ca="1">LOOKUP($I14,caracteres!$A$2:$A$27,caracteres!$B$2:$B$27)</f>
        <v>k</v>
      </c>
      <c r="K14" s="3" t="str">
        <f ca="1">LOOKUP($I14,caracteres!$A$2:$A$27,caracteres!$C$2:$C$27)</f>
        <v>K</v>
      </c>
      <c r="L14" s="3">
        <f t="shared" ca="1" si="4"/>
        <v>3</v>
      </c>
      <c r="M14" s="3">
        <f ca="1">LOOKUP($L14,caracteres!$A$2:$A$27,caracteres!$D$2:$D$27)</f>
        <v>2</v>
      </c>
      <c r="N14" s="3">
        <f t="shared" ca="1" si="5"/>
        <v>10</v>
      </c>
      <c r="O14" s="3" t="str">
        <f ca="1">LOOKUP($N14,caracteres!$A$2:$A$27,caracteres!$E$2:$E$27)</f>
        <v>(</v>
      </c>
    </row>
    <row r="15" spans="1:15" x14ac:dyDescent="0.3">
      <c r="I15" s="3">
        <f t="shared" ca="1" si="6"/>
        <v>5</v>
      </c>
      <c r="J15" s="3" t="str">
        <f ca="1">LOOKUP($I15,caracteres!$A$2:$A$27,caracteres!$B$2:$B$27)</f>
        <v>e</v>
      </c>
      <c r="K15" s="3" t="str">
        <f ca="1">LOOKUP($I15,caracteres!$A$2:$A$27,caracteres!$C$2:$C$27)</f>
        <v>E</v>
      </c>
      <c r="L15" s="3">
        <f t="shared" ca="1" si="4"/>
        <v>5</v>
      </c>
      <c r="M15" s="3">
        <f ca="1">LOOKUP($L15,caracteres!$A$2:$A$27,caracteres!$D$2:$D$27)</f>
        <v>4</v>
      </c>
      <c r="N15" s="3">
        <f t="shared" ca="1" si="5"/>
        <v>7</v>
      </c>
      <c r="O15" s="3" t="str">
        <f ca="1">LOOKUP($N15,caracteres!$A$2:$A$27,caracteres!$E$2:$E$27)</f>
        <v>"</v>
      </c>
    </row>
    <row r="16" spans="1:15" x14ac:dyDescent="0.3">
      <c r="I16" s="3">
        <f t="shared" ca="1" si="6"/>
        <v>3</v>
      </c>
      <c r="J16" s="3" t="str">
        <f ca="1">LOOKUP($I16,caracteres!$A$2:$A$27,caracteres!$B$2:$B$27)</f>
        <v>c</v>
      </c>
      <c r="K16" s="3" t="str">
        <f ca="1">LOOKUP($I16,caracteres!$A$2:$A$27,caracteres!$C$2:$C$27)</f>
        <v>C</v>
      </c>
      <c r="L16" s="3">
        <f t="shared" ca="1" si="4"/>
        <v>3</v>
      </c>
      <c r="M16" s="3">
        <f ca="1">LOOKUP($L16,caracteres!$A$2:$A$27,caracteres!$D$2:$D$27)</f>
        <v>2</v>
      </c>
      <c r="N16" s="3">
        <f t="shared" ca="1" si="5"/>
        <v>3</v>
      </c>
      <c r="O16" s="3" t="str">
        <f ca="1">LOOKUP($N16,caracteres!$A$2:$A$27,caracteres!$E$2:$E$27)</f>
        <v>-</v>
      </c>
    </row>
    <row r="17" spans="9:15" x14ac:dyDescent="0.3">
      <c r="I17" s="3">
        <f ca="1">RANDBETWEEN(2,27)</f>
        <v>2</v>
      </c>
      <c r="J17" s="3" t="str">
        <f ca="1">LOOKUP($I17,caracteres!$A$2:$A$27,caracteres!$B$2:$B$27)</f>
        <v>b</v>
      </c>
      <c r="K17" s="3" t="str">
        <f ca="1">LOOKUP($I17,caracteres!$A$2:$A$27,caracteres!$C$2:$C$27)</f>
        <v>B</v>
      </c>
      <c r="L17" s="3">
        <f t="shared" ca="1" si="4"/>
        <v>10</v>
      </c>
      <c r="M17" s="3">
        <f ca="1">LOOKUP($L17,caracteres!$A$2:$A$27,caracteres!$D$2:$D$27)</f>
        <v>9</v>
      </c>
      <c r="N17" s="3">
        <f t="shared" ca="1" si="5"/>
        <v>4</v>
      </c>
      <c r="O17" s="3" t="str">
        <f ca="1">LOOKUP($N17,caracteres!$A$2:$A$27,caracteres!$E$2:$E$27)</f>
        <v>;</v>
      </c>
    </row>
    <row r="18" spans="9:15" x14ac:dyDescent="0.3">
      <c r="I18" s="3">
        <f t="shared" ca="1" si="6"/>
        <v>15</v>
      </c>
      <c r="J18" s="3" t="str">
        <f ca="1">LOOKUP($I18,caracteres!$A$2:$A$27,caracteres!$B$2:$B$27)</f>
        <v>o</v>
      </c>
      <c r="K18" s="3" t="str">
        <f ca="1">LOOKUP($I18,caracteres!$A$2:$A$27,caracteres!$C$2:$C$27)</f>
        <v>O</v>
      </c>
      <c r="L18" s="3">
        <f t="shared" ca="1" si="4"/>
        <v>4</v>
      </c>
      <c r="M18" s="3">
        <f ca="1">LOOKUP($L18,caracteres!$A$2:$A$27,caracteres!$D$2:$D$27)</f>
        <v>3</v>
      </c>
      <c r="N18" s="3">
        <f t="shared" ca="1" si="5"/>
        <v>5</v>
      </c>
      <c r="O18" s="3" t="str">
        <f ca="1">LOOKUP($N18,caracteres!$A$2:$A$27,caracteres!$E$2:$E$27)</f>
        <v>:</v>
      </c>
    </row>
    <row r="19" spans="9:15" x14ac:dyDescent="0.3">
      <c r="I19" s="3">
        <f t="shared" ca="1" si="6"/>
        <v>2</v>
      </c>
      <c r="J19" s="3" t="str">
        <f ca="1">LOOKUP($I19,caracteres!$A$2:$A$27,caracteres!$B$2:$B$27)</f>
        <v>b</v>
      </c>
      <c r="K19" s="3" t="str">
        <f ca="1">LOOKUP($I19,caracteres!$A$2:$A$27,caracteres!$C$2:$C$27)</f>
        <v>B</v>
      </c>
      <c r="L19" s="3">
        <f t="shared" ca="1" si="4"/>
        <v>5</v>
      </c>
      <c r="M19" s="3">
        <f ca="1">LOOKUP($L19,caracteres!$A$2:$A$27,caracteres!$D$2:$D$27)</f>
        <v>4</v>
      </c>
      <c r="N19" s="3">
        <f t="shared" ca="1" si="5"/>
        <v>2</v>
      </c>
      <c r="O19" s="3" t="str">
        <f ca="1">LOOKUP($N19,caracteres!$A$2:$A$27,caracteres!$E$2:$E$27)</f>
        <v>.</v>
      </c>
    </row>
    <row r="20" spans="9:15" x14ac:dyDescent="0.3">
      <c r="I20" s="3">
        <f t="shared" ca="1" si="6"/>
        <v>19</v>
      </c>
      <c r="J20" s="3" t="str">
        <f ca="1">LOOKUP($I20,caracteres!$A$2:$A$27,caracteres!$B$2:$B$27)</f>
        <v>s</v>
      </c>
      <c r="K20" s="3" t="str">
        <f ca="1">LOOKUP($I20,caracteres!$A$2:$A$27,caracteres!$C$2:$C$27)</f>
        <v>S</v>
      </c>
      <c r="L20" s="3">
        <f t="shared" ca="1" si="4"/>
        <v>8</v>
      </c>
      <c r="M20" s="3">
        <f ca="1">LOOKUP($L20,caracteres!$A$2:$A$27,caracteres!$D$2:$D$27)</f>
        <v>7</v>
      </c>
      <c r="N20" s="3">
        <f t="shared" ca="1" si="5"/>
        <v>7</v>
      </c>
      <c r="O20" s="3" t="str">
        <f ca="1">LOOKUP($N20,caracteres!$A$2:$A$27,caracteres!$E$2:$E$27)</f>
        <v>"</v>
      </c>
    </row>
    <row r="21" spans="9:15" x14ac:dyDescent="0.3">
      <c r="I21" s="3">
        <f t="shared" ca="1" si="6"/>
        <v>6</v>
      </c>
      <c r="J21" s="3" t="str">
        <f ca="1">LOOKUP($I21,caracteres!$A$2:$A$27,caracteres!$B$2:$B$27)</f>
        <v>f</v>
      </c>
      <c r="K21" s="3" t="str">
        <f ca="1">LOOKUP($I21,caracteres!$A$2:$A$27,caracteres!$C$2:$C$27)</f>
        <v>F</v>
      </c>
      <c r="L21" s="3">
        <f t="shared" ca="1" si="4"/>
        <v>7</v>
      </c>
      <c r="M21" s="3">
        <f ca="1">LOOKUP($L21,caracteres!$A$2:$A$27,caracteres!$D$2:$D$27)</f>
        <v>6</v>
      </c>
      <c r="N21" s="3">
        <f t="shared" ca="1" si="5"/>
        <v>5</v>
      </c>
      <c r="O21" s="3" t="str">
        <f ca="1">LOOKUP($N21,caracteres!$A$2:$A$27,caracteres!$E$2:$E$27)</f>
        <v>:</v>
      </c>
    </row>
    <row r="22" spans="9:15" x14ac:dyDescent="0.3">
      <c r="I22" s="3">
        <f t="shared" ca="1" si="6"/>
        <v>5</v>
      </c>
      <c r="J22" s="3" t="str">
        <f ca="1">LOOKUP($I22,caracteres!$A$2:$A$27,caracteres!$B$2:$B$27)</f>
        <v>e</v>
      </c>
      <c r="K22" s="3" t="str">
        <f ca="1">LOOKUP($I22,caracteres!$A$2:$A$27,caracteres!$C$2:$C$27)</f>
        <v>E</v>
      </c>
      <c r="L22" s="3">
        <f t="shared" ca="1" si="4"/>
        <v>7</v>
      </c>
      <c r="M22" s="3">
        <f ca="1">LOOKUP($L22,caracteres!$A$2:$A$27,caracteres!$D$2:$D$27)</f>
        <v>6</v>
      </c>
      <c r="N22" s="3">
        <f t="shared" ca="1" si="5"/>
        <v>9</v>
      </c>
      <c r="O22" s="3" t="str">
        <f ca="1">LOOKUP($N22,caracteres!$A$2:$A$27,caracteres!$E$2:$E$27)</f>
        <v>&amp;</v>
      </c>
    </row>
    <row r="23" spans="9:15" x14ac:dyDescent="0.3">
      <c r="I23" s="3">
        <f t="shared" ca="1" si="6"/>
        <v>11</v>
      </c>
      <c r="J23" s="3" t="str">
        <f ca="1">LOOKUP($I23,caracteres!$A$2:$A$27,caracteres!$B$2:$B$27)</f>
        <v>k</v>
      </c>
      <c r="K23" s="3" t="str">
        <f ca="1">LOOKUP($I23,caracteres!$A$2:$A$27,caracteres!$C$2:$C$27)</f>
        <v>K</v>
      </c>
      <c r="L23" s="3">
        <f t="shared" ca="1" si="4"/>
        <v>6</v>
      </c>
      <c r="M23" s="3">
        <f ca="1">LOOKUP($L23,caracteres!$A$2:$A$27,caracteres!$D$2:$D$27)</f>
        <v>5</v>
      </c>
      <c r="N23" s="3">
        <f t="shared" ca="1" si="5"/>
        <v>12</v>
      </c>
      <c r="O23" s="3" t="str">
        <f ca="1">LOOKUP($N23,caracteres!$A$2:$A$27,caracteres!$E$2:$E$27)</f>
        <v>=</v>
      </c>
    </row>
    <row r="24" spans="9:15" x14ac:dyDescent="0.3">
      <c r="I24" s="3">
        <f t="shared" ca="1" si="6"/>
        <v>17</v>
      </c>
      <c r="J24" s="3" t="str">
        <f ca="1">LOOKUP($I24,caracteres!$A$2:$A$27,caracteres!$B$2:$B$27)</f>
        <v>q</v>
      </c>
      <c r="K24" s="3" t="str">
        <f ca="1">LOOKUP($I24,caracteres!$A$2:$A$27,caracteres!$C$2:$C$27)</f>
        <v>Q</v>
      </c>
      <c r="L24" s="3">
        <f t="shared" ca="1" si="4"/>
        <v>2</v>
      </c>
      <c r="M24" s="3">
        <f ca="1">LOOKUP($L24,caracteres!$A$2:$A$27,caracteres!$D$2:$D$27)</f>
        <v>1</v>
      </c>
      <c r="N24" s="3">
        <f t="shared" ca="1" si="5"/>
        <v>3</v>
      </c>
      <c r="O24" s="3" t="str">
        <f ca="1">LOOKUP($N24,caracteres!$A$2:$A$27,caracteres!$E$2:$E$27)</f>
        <v>-</v>
      </c>
    </row>
    <row r="25" spans="9:15" x14ac:dyDescent="0.3">
      <c r="I25" s="3">
        <f t="shared" ca="1" si="6"/>
        <v>24</v>
      </c>
      <c r="J25" s="3" t="str">
        <f ca="1">LOOKUP($I25,caracteres!$A$2:$A$27,caracteres!$B$2:$B$27)</f>
        <v>x</v>
      </c>
      <c r="K25" s="3" t="str">
        <f ca="1">LOOKUP($I25,caracteres!$A$2:$A$27,caracteres!$C$2:$C$27)</f>
        <v>X</v>
      </c>
      <c r="L25" s="3">
        <f t="shared" ca="1" si="4"/>
        <v>7</v>
      </c>
      <c r="M25" s="3">
        <f ca="1">LOOKUP($L25,caracteres!$A$2:$A$27,caracteres!$D$2:$D$27)</f>
        <v>6</v>
      </c>
      <c r="N25" s="3">
        <f t="shared" ca="1" si="5"/>
        <v>10</v>
      </c>
      <c r="O25" s="3" t="str">
        <f ca="1">LOOKUP($N25,caracteres!$A$2:$A$27,caracteres!$E$2:$E$27)</f>
        <v>(</v>
      </c>
    </row>
    <row r="26" spans="9:15" x14ac:dyDescent="0.3">
      <c r="I26" s="3">
        <f t="shared" ca="1" si="6"/>
        <v>23</v>
      </c>
      <c r="J26" s="3" t="str">
        <f ca="1">LOOKUP($I26,caracteres!$A$2:$A$27,caracteres!$B$2:$B$27)</f>
        <v>w</v>
      </c>
      <c r="K26" s="3" t="str">
        <f ca="1">LOOKUP($I26,caracteres!$A$2:$A$27,caracteres!$C$2:$C$27)</f>
        <v>W</v>
      </c>
      <c r="L26" s="3">
        <f t="shared" ca="1" si="4"/>
        <v>7</v>
      </c>
      <c r="M26" s="3">
        <f ca="1">LOOKUP($L26,caracteres!$A$2:$A$27,caracteres!$D$2:$D$27)</f>
        <v>6</v>
      </c>
      <c r="N26" s="3">
        <f t="shared" ca="1" si="5"/>
        <v>9</v>
      </c>
      <c r="O26" s="3" t="str">
        <f ca="1">LOOKUP($N26,caracteres!$A$2:$A$27,caracteres!$E$2:$E$27)</f>
        <v>&amp;</v>
      </c>
    </row>
  </sheetData>
  <mergeCells count="1">
    <mergeCell ref="F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zoomScale="179" zoomScaleNormal="179" workbookViewId="0">
      <selection activeCell="B2" sqref="B2"/>
    </sheetView>
  </sheetViews>
  <sheetFormatPr baseColWidth="10" defaultColWidth="8.88671875" defaultRowHeight="14.4" x14ac:dyDescent="0.3"/>
  <cols>
    <col min="1" max="1" width="5.77734375" style="5" bestFit="1" customWidth="1"/>
    <col min="2" max="2" width="10" style="5" bestFit="1" customWidth="1"/>
    <col min="3" max="3" width="10.44140625" style="5" bestFit="1" customWidth="1"/>
    <col min="4" max="4" width="8.109375" style="5" bestFit="1" customWidth="1"/>
    <col min="5" max="5" width="8.21875" style="5" bestFit="1" customWidth="1"/>
    <col min="9" max="9" width="12.33203125" bestFit="1" customWidth="1"/>
  </cols>
  <sheetData>
    <row r="1" spans="1:5" x14ac:dyDescent="0.3">
      <c r="A1" s="4" t="s">
        <v>72</v>
      </c>
      <c r="B1" s="7" t="s">
        <v>73</v>
      </c>
      <c r="C1" s="4" t="s">
        <v>74</v>
      </c>
      <c r="D1" s="8" t="s">
        <v>0</v>
      </c>
      <c r="E1" s="4" t="s">
        <v>1</v>
      </c>
    </row>
    <row r="2" spans="1:5" x14ac:dyDescent="0.3">
      <c r="A2" s="1">
        <v>1</v>
      </c>
      <c r="B2" s="6" t="s">
        <v>2</v>
      </c>
      <c r="C2" s="1" t="s">
        <v>28</v>
      </c>
      <c r="D2" s="9">
        <v>0</v>
      </c>
      <c r="E2" s="1" t="s">
        <v>55</v>
      </c>
    </row>
    <row r="3" spans="1:5" x14ac:dyDescent="0.3">
      <c r="A3" s="1">
        <v>2</v>
      </c>
      <c r="B3" s="6" t="s">
        <v>3</v>
      </c>
      <c r="C3" s="1" t="s">
        <v>29</v>
      </c>
      <c r="D3" s="9">
        <v>1</v>
      </c>
      <c r="E3" s="1" t="s">
        <v>54</v>
      </c>
    </row>
    <row r="4" spans="1:5" x14ac:dyDescent="0.3">
      <c r="A4" s="1">
        <v>3</v>
      </c>
      <c r="B4" s="6" t="s">
        <v>4</v>
      </c>
      <c r="C4" s="1" t="s">
        <v>30</v>
      </c>
      <c r="D4" s="9">
        <v>2</v>
      </c>
      <c r="E4" s="1" t="s">
        <v>56</v>
      </c>
    </row>
    <row r="5" spans="1:5" x14ac:dyDescent="0.3">
      <c r="A5" s="1">
        <v>4</v>
      </c>
      <c r="B5" s="6" t="s">
        <v>5</v>
      </c>
      <c r="C5" s="1" t="s">
        <v>31</v>
      </c>
      <c r="D5" s="9">
        <v>3</v>
      </c>
      <c r="E5" s="1" t="s">
        <v>57</v>
      </c>
    </row>
    <row r="6" spans="1:5" x14ac:dyDescent="0.3">
      <c r="A6" s="1">
        <v>5</v>
      </c>
      <c r="B6" s="6" t="s">
        <v>6</v>
      </c>
      <c r="C6" s="1" t="s">
        <v>32</v>
      </c>
      <c r="D6" s="9">
        <v>4</v>
      </c>
      <c r="E6" s="1" t="s">
        <v>58</v>
      </c>
    </row>
    <row r="7" spans="1:5" x14ac:dyDescent="0.3">
      <c r="A7" s="1">
        <v>6</v>
      </c>
      <c r="B7" s="6" t="s">
        <v>7</v>
      </c>
      <c r="C7" s="1" t="s">
        <v>33</v>
      </c>
      <c r="D7" s="9">
        <v>5</v>
      </c>
      <c r="E7" s="1" t="s">
        <v>59</v>
      </c>
    </row>
    <row r="8" spans="1:5" x14ac:dyDescent="0.3">
      <c r="A8" s="1">
        <v>7</v>
      </c>
      <c r="B8" s="6" t="s">
        <v>8</v>
      </c>
      <c r="C8" s="1" t="s">
        <v>34</v>
      </c>
      <c r="D8" s="9">
        <v>6</v>
      </c>
      <c r="E8" s="1" t="s">
        <v>60</v>
      </c>
    </row>
    <row r="9" spans="1:5" x14ac:dyDescent="0.3">
      <c r="A9" s="1">
        <v>8</v>
      </c>
      <c r="B9" s="6" t="s">
        <v>9</v>
      </c>
      <c r="C9" s="1" t="s">
        <v>35</v>
      </c>
      <c r="D9" s="9">
        <v>7</v>
      </c>
      <c r="E9" s="1" t="s">
        <v>61</v>
      </c>
    </row>
    <row r="10" spans="1:5" x14ac:dyDescent="0.3">
      <c r="A10" s="1">
        <v>9</v>
      </c>
      <c r="B10" s="6" t="s">
        <v>10</v>
      </c>
      <c r="C10" s="1" t="s">
        <v>36</v>
      </c>
      <c r="D10" s="9">
        <v>8</v>
      </c>
      <c r="E10" s="1" t="s">
        <v>62</v>
      </c>
    </row>
    <row r="11" spans="1:5" x14ac:dyDescent="0.3">
      <c r="A11" s="1">
        <v>10</v>
      </c>
      <c r="B11" s="6" t="s">
        <v>11</v>
      </c>
      <c r="C11" s="1" t="s">
        <v>37</v>
      </c>
      <c r="D11" s="1">
        <v>9</v>
      </c>
      <c r="E11" s="1" t="s">
        <v>63</v>
      </c>
    </row>
    <row r="12" spans="1:5" x14ac:dyDescent="0.3">
      <c r="A12" s="1">
        <v>11</v>
      </c>
      <c r="B12" s="6" t="s">
        <v>12</v>
      </c>
      <c r="C12" s="1" t="s">
        <v>38</v>
      </c>
      <c r="E12" s="1" t="s">
        <v>64</v>
      </c>
    </row>
    <row r="13" spans="1:5" x14ac:dyDescent="0.3">
      <c r="A13" s="1">
        <v>12</v>
      </c>
      <c r="B13" s="6" t="s">
        <v>27</v>
      </c>
      <c r="C13" s="1" t="s">
        <v>39</v>
      </c>
      <c r="E13" s="1" t="s">
        <v>65</v>
      </c>
    </row>
    <row r="14" spans="1:5" x14ac:dyDescent="0.3">
      <c r="A14" s="1">
        <v>13</v>
      </c>
      <c r="B14" s="6" t="s">
        <v>13</v>
      </c>
      <c r="C14" s="1" t="s">
        <v>40</v>
      </c>
      <c r="E14" s="1" t="s">
        <v>66</v>
      </c>
    </row>
    <row r="15" spans="1:5" x14ac:dyDescent="0.3">
      <c r="A15" s="1">
        <v>14</v>
      </c>
      <c r="B15" s="6" t="s">
        <v>14</v>
      </c>
      <c r="C15" s="1" t="s">
        <v>41</v>
      </c>
      <c r="E15" s="1" t="s">
        <v>67</v>
      </c>
    </row>
    <row r="16" spans="1:5" x14ac:dyDescent="0.3">
      <c r="A16" s="1">
        <v>15</v>
      </c>
      <c r="B16" s="6" t="s">
        <v>15</v>
      </c>
      <c r="C16" s="1" t="s">
        <v>42</v>
      </c>
    </row>
    <row r="17" spans="1:3" x14ac:dyDescent="0.3">
      <c r="A17" s="1">
        <v>16</v>
      </c>
      <c r="B17" s="6" t="s">
        <v>16</v>
      </c>
      <c r="C17" s="1" t="s">
        <v>43</v>
      </c>
    </row>
    <row r="18" spans="1:3" x14ac:dyDescent="0.3">
      <c r="A18" s="1">
        <v>17</v>
      </c>
      <c r="B18" s="6" t="s">
        <v>17</v>
      </c>
      <c r="C18" s="1" t="s">
        <v>44</v>
      </c>
    </row>
    <row r="19" spans="1:3" x14ac:dyDescent="0.3">
      <c r="A19" s="1">
        <v>18</v>
      </c>
      <c r="B19" s="6" t="s">
        <v>18</v>
      </c>
      <c r="C19" s="1" t="s">
        <v>45</v>
      </c>
    </row>
    <row r="20" spans="1:3" x14ac:dyDescent="0.3">
      <c r="A20" s="1">
        <v>19</v>
      </c>
      <c r="B20" s="6" t="s">
        <v>19</v>
      </c>
      <c r="C20" s="1" t="s">
        <v>46</v>
      </c>
    </row>
    <row r="21" spans="1:3" x14ac:dyDescent="0.3">
      <c r="A21" s="1">
        <v>20</v>
      </c>
      <c r="B21" s="6" t="s">
        <v>20</v>
      </c>
      <c r="C21" s="1" t="s">
        <v>47</v>
      </c>
    </row>
    <row r="22" spans="1:3" x14ac:dyDescent="0.3">
      <c r="A22" s="1">
        <v>21</v>
      </c>
      <c r="B22" s="6" t="s">
        <v>21</v>
      </c>
      <c r="C22" s="1" t="s">
        <v>48</v>
      </c>
    </row>
    <row r="23" spans="1:3" x14ac:dyDescent="0.3">
      <c r="A23" s="1">
        <v>22</v>
      </c>
      <c r="B23" s="6" t="s">
        <v>22</v>
      </c>
      <c r="C23" s="1" t="s">
        <v>49</v>
      </c>
    </row>
    <row r="24" spans="1:3" x14ac:dyDescent="0.3">
      <c r="A24" s="1">
        <v>23</v>
      </c>
      <c r="B24" s="6" t="s">
        <v>23</v>
      </c>
      <c r="C24" s="1" t="s">
        <v>50</v>
      </c>
    </row>
    <row r="25" spans="1:3" x14ac:dyDescent="0.3">
      <c r="A25" s="1">
        <v>24</v>
      </c>
      <c r="B25" s="6" t="s">
        <v>24</v>
      </c>
      <c r="C25" s="1" t="s">
        <v>51</v>
      </c>
    </row>
    <row r="26" spans="1:3" x14ac:dyDescent="0.3">
      <c r="A26" s="1">
        <v>25</v>
      </c>
      <c r="B26" s="6" t="s">
        <v>25</v>
      </c>
      <c r="C26" s="1" t="s">
        <v>52</v>
      </c>
    </row>
    <row r="27" spans="1:3" x14ac:dyDescent="0.3">
      <c r="A27" s="1">
        <v>26</v>
      </c>
      <c r="B27" s="1" t="s">
        <v>26</v>
      </c>
      <c r="C27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Contraseña</vt:lpstr>
      <vt:lpstr>calculos</vt:lpstr>
      <vt:lpstr>caracteres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Benito Gonzalez Rodriguez</cp:lastModifiedBy>
  <dcterms:created xsi:type="dcterms:W3CDTF">2015-06-05T18:19:34Z</dcterms:created>
  <dcterms:modified xsi:type="dcterms:W3CDTF">2024-10-11T04:12:16Z</dcterms:modified>
</cp:coreProperties>
</file>