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PRUEBA PULL\"/>
    </mc:Choice>
  </mc:AlternateContent>
  <xr:revisionPtr revIDLastSave="0" documentId="8_{59DBCAE0-5911-4714-9C49-8123E61FA408}" xr6:coauthVersionLast="47" xr6:coauthVersionMax="47" xr10:uidLastSave="{00000000-0000-0000-0000-000000000000}"/>
  <bookViews>
    <workbookView xWindow="90" yWindow="0" windowWidth="10320" windowHeight="5475" xr2:uid="{DB953B87-9D72-492C-924C-4D643CA77A79}"/>
  </bookViews>
  <sheets>
    <sheet name="GENERAL AWS 12" sheetId="5" r:id="rId1"/>
    <sheet name="MAYO-2023" sheetId="1" r:id="rId2"/>
    <sheet name="JUNIO-2023" sheetId="2" r:id="rId3"/>
    <sheet name="JULIO-2023" sheetId="3" r:id="rId4"/>
    <sheet name="AGOSTO" sheetId="4" r:id="rId5"/>
  </sheets>
  <definedNames>
    <definedName name="_xlchart.v1.0" hidden="1">'MAYO-2023'!$A$17</definedName>
    <definedName name="_xlchart.v1.1" hidden="1">'MAYO-2023'!$A$18</definedName>
    <definedName name="_xlchart.v1.2" hidden="1">'MAYO-2023'!$A$19</definedName>
    <definedName name="_xlchart.v1.3" hidden="1">'MAYO-2023'!$B$17:$S$17</definedName>
    <definedName name="_xlchart.v1.4" hidden="1">'MAYO-2023'!$B$18:$S$18</definedName>
    <definedName name="_xlchart.v1.5" hidden="1">'MAYO-2023'!$B$19:$S$19</definedName>
    <definedName name="_xlchart.v1.6" hidden="1">'MAYO-2023'!$B$1:$S$1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 l="1"/>
  <c r="C10" i="4"/>
  <c r="D10" i="4"/>
  <c r="E10" i="4"/>
  <c r="F10" i="4"/>
  <c r="G10" i="4"/>
  <c r="H10" i="4"/>
  <c r="K3" i="4"/>
  <c r="K2" i="4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S3" i="2"/>
  <c r="S2" i="2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W3" i="1"/>
  <c r="W2" i="1"/>
  <c r="C7" i="3"/>
  <c r="D7" i="3"/>
  <c r="E7" i="3"/>
  <c r="F7" i="3"/>
  <c r="G7" i="3"/>
  <c r="H7" i="3"/>
  <c r="B7" i="3"/>
  <c r="J4" i="3"/>
  <c r="J3" i="3"/>
  <c r="D2" i="5"/>
  <c r="G2" i="5"/>
  <c r="G3" i="5"/>
  <c r="D24" i="5" l="1"/>
  <c r="D148" i="5"/>
  <c r="D140" i="5"/>
  <c r="D132" i="5"/>
  <c r="D124" i="5"/>
  <c r="D116" i="5"/>
  <c r="D108" i="5"/>
  <c r="D100" i="5"/>
  <c r="D92" i="5"/>
  <c r="D84" i="5"/>
  <c r="D76" i="5"/>
  <c r="D68" i="5"/>
  <c r="D60" i="5"/>
  <c r="D52" i="5"/>
  <c r="D44" i="5"/>
  <c r="D36" i="5"/>
  <c r="D28" i="5"/>
  <c r="D152" i="5"/>
  <c r="D144" i="5"/>
  <c r="D136" i="5"/>
  <c r="D128" i="5"/>
  <c r="D120" i="5"/>
  <c r="D112" i="5"/>
  <c r="D104" i="5"/>
  <c r="D96" i="5"/>
  <c r="D88" i="5"/>
  <c r="D80" i="5"/>
  <c r="D72" i="5"/>
  <c r="D64" i="5"/>
  <c r="D56" i="5"/>
  <c r="D48" i="5"/>
  <c r="D40" i="5"/>
  <c r="D32" i="5"/>
  <c r="D3" i="5"/>
  <c r="D5" i="5"/>
  <c r="D7" i="5"/>
  <c r="D9" i="5"/>
  <c r="D11" i="5"/>
  <c r="D13" i="5"/>
  <c r="D15" i="5"/>
  <c r="D17" i="5"/>
  <c r="D19" i="5"/>
  <c r="D21" i="5"/>
  <c r="D23" i="5"/>
  <c r="D25" i="5"/>
  <c r="D27" i="5"/>
  <c r="D29" i="5"/>
  <c r="D31" i="5"/>
  <c r="D33" i="5"/>
  <c r="D35" i="5"/>
  <c r="D37" i="5"/>
  <c r="D39" i="5"/>
  <c r="D41" i="5"/>
  <c r="D43" i="5"/>
  <c r="D45" i="5"/>
  <c r="D47" i="5"/>
  <c r="D49" i="5"/>
  <c r="D51" i="5"/>
  <c r="D53" i="5"/>
  <c r="D55" i="5"/>
  <c r="D57" i="5"/>
  <c r="D59" i="5"/>
  <c r="D61" i="5"/>
  <c r="D63" i="5"/>
  <c r="D65" i="5"/>
  <c r="D67" i="5"/>
  <c r="D69" i="5"/>
  <c r="D71" i="5"/>
  <c r="D73" i="5"/>
  <c r="D75" i="5"/>
  <c r="D77" i="5"/>
  <c r="D79" i="5"/>
  <c r="D81" i="5"/>
  <c r="D83" i="5"/>
  <c r="D85" i="5"/>
  <c r="D87" i="5"/>
  <c r="D89" i="5"/>
  <c r="D91" i="5"/>
  <c r="D93" i="5"/>
  <c r="D95" i="5"/>
  <c r="D97" i="5"/>
  <c r="D99" i="5"/>
  <c r="D101" i="5"/>
  <c r="D103" i="5"/>
  <c r="D105" i="5"/>
  <c r="D107" i="5"/>
  <c r="D109" i="5"/>
  <c r="D111" i="5"/>
  <c r="D113" i="5"/>
  <c r="D115" i="5"/>
  <c r="D117" i="5"/>
  <c r="D119" i="5"/>
  <c r="D121" i="5"/>
  <c r="D123" i="5"/>
  <c r="D125" i="5"/>
  <c r="D127" i="5"/>
  <c r="D129" i="5"/>
  <c r="D131" i="5"/>
  <c r="D133" i="5"/>
  <c r="D135" i="5"/>
  <c r="D137" i="5"/>
  <c r="D139" i="5"/>
  <c r="D141" i="5"/>
  <c r="D143" i="5"/>
  <c r="D145" i="5"/>
  <c r="D147" i="5"/>
  <c r="D149" i="5"/>
  <c r="D151" i="5"/>
  <c r="D153" i="5"/>
  <c r="D4" i="5"/>
  <c r="D6" i="5"/>
  <c r="D8" i="5"/>
  <c r="D10" i="5"/>
  <c r="D12" i="5"/>
  <c r="D14" i="5"/>
  <c r="D16" i="5"/>
  <c r="D18" i="5"/>
  <c r="D20" i="5"/>
  <c r="D150" i="5"/>
  <c r="D146" i="5"/>
  <c r="D142" i="5"/>
  <c r="D138" i="5"/>
  <c r="D134" i="5"/>
  <c r="D130" i="5"/>
  <c r="D126" i="5"/>
  <c r="D122" i="5"/>
  <c r="D118" i="5"/>
  <c r="D114" i="5"/>
  <c r="D110" i="5"/>
  <c r="D106" i="5"/>
  <c r="D102" i="5"/>
  <c r="D98" i="5"/>
  <c r="D94" i="5"/>
  <c r="D90" i="5"/>
  <c r="D86" i="5"/>
  <c r="D82" i="5"/>
  <c r="D78" i="5"/>
  <c r="D74" i="5"/>
  <c r="D70" i="5"/>
  <c r="D66" i="5"/>
  <c r="D62" i="5"/>
  <c r="D58" i="5"/>
  <c r="D54" i="5"/>
  <c r="D50" i="5"/>
  <c r="D46" i="5"/>
  <c r="D42" i="5"/>
  <c r="D38" i="5"/>
  <c r="D34" i="5"/>
  <c r="D30" i="5"/>
  <c r="D26" i="5"/>
  <c r="D22" i="5"/>
  <c r="C8" i="4" l="1"/>
  <c r="D8" i="4"/>
  <c r="E8" i="4"/>
  <c r="F8" i="4"/>
  <c r="G8" i="4"/>
  <c r="H8" i="4"/>
  <c r="B8" i="4"/>
  <c r="C5" i="3"/>
  <c r="D5" i="3"/>
  <c r="E5" i="3"/>
  <c r="F5" i="3"/>
  <c r="G5" i="3"/>
  <c r="H5" i="3"/>
  <c r="B5" i="3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B9" i="2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<sst xmlns="http://schemas.openxmlformats.org/spreadsheetml/2006/main" count="30" uniqueCount="12">
  <si>
    <t>FECHA</t>
  </si>
  <si>
    <t>LCS</t>
  </si>
  <si>
    <t>LCI</t>
  </si>
  <si>
    <t>PROMEDIO</t>
  </si>
  <si>
    <t>Fecha</t>
  </si>
  <si>
    <t>promedio</t>
  </si>
  <si>
    <t xml:space="preserve">fecha </t>
  </si>
  <si>
    <t xml:space="preserve">recisencia a la encion </t>
  </si>
  <si>
    <t>VALOR MAXIMO ACEPTABLE</t>
  </si>
  <si>
    <t>VALOR MINIMO ACEPTABLE</t>
  </si>
  <si>
    <t>DESVIACION</t>
  </si>
  <si>
    <t xml:space="preserve">PROMEDIO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</si>
</sst>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3" xfId="0" quotePrefix="1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'GENERAL AWS 12'!$B$1</c:f>
              <c:strCache>
                <c:ptCount val="1"/>
                <c:pt idx="0">
                  <c:v>recisencia a la encion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'GENERAL AWS 12'!$B$2:$B$153</c:f>
              <c:numCache>
                <c:formatCode>General</c:formatCode>
                <c:ptCount val="152"/>
                <c:pt idx="0">
                  <c:v>105.2</c:v>
                </c:pt>
                <c:pt idx="1">
                  <c:v>116</c:v>
                </c:pt>
                <c:pt idx="2">
                  <c:v>96</c:v>
                </c:pt>
                <c:pt idx="3">
                  <c:v>79.400000000000006</c:v>
                </c:pt>
                <c:pt idx="4">
                  <c:v>82</c:v>
                </c:pt>
                <c:pt idx="5">
                  <c:v>94.2</c:v>
                </c:pt>
                <c:pt idx="6">
                  <c:v>118.2</c:v>
                </c:pt>
                <c:pt idx="7">
                  <c:v>76.900000000000006</c:v>
                </c:pt>
                <c:pt idx="8">
                  <c:v>99.9</c:v>
                </c:pt>
                <c:pt idx="9">
                  <c:v>81.3</c:v>
                </c:pt>
                <c:pt idx="10">
                  <c:v>81.5</c:v>
                </c:pt>
                <c:pt idx="11">
                  <c:v>152.1</c:v>
                </c:pt>
                <c:pt idx="12">
                  <c:v>87.5</c:v>
                </c:pt>
                <c:pt idx="13">
                  <c:v>89.3</c:v>
                </c:pt>
                <c:pt idx="14">
                  <c:v>75.7</c:v>
                </c:pt>
                <c:pt idx="15">
                  <c:v>91.2</c:v>
                </c:pt>
                <c:pt idx="16">
                  <c:v>94.2</c:v>
                </c:pt>
                <c:pt idx="17">
                  <c:v>83.6</c:v>
                </c:pt>
                <c:pt idx="18">
                  <c:v>76</c:v>
                </c:pt>
                <c:pt idx="19">
                  <c:v>71.7</c:v>
                </c:pt>
                <c:pt idx="20">
                  <c:v>96.1</c:v>
                </c:pt>
                <c:pt idx="21">
                  <c:v>92.1</c:v>
                </c:pt>
                <c:pt idx="22">
                  <c:v>81</c:v>
                </c:pt>
                <c:pt idx="23">
                  <c:v>121.3</c:v>
                </c:pt>
                <c:pt idx="24">
                  <c:v>75.2</c:v>
                </c:pt>
                <c:pt idx="25">
                  <c:v>83.4</c:v>
                </c:pt>
                <c:pt idx="26">
                  <c:v>101.7</c:v>
                </c:pt>
                <c:pt idx="27">
                  <c:v>98.2</c:v>
                </c:pt>
                <c:pt idx="28">
                  <c:v>81</c:v>
                </c:pt>
                <c:pt idx="29">
                  <c:v>118.5</c:v>
                </c:pt>
                <c:pt idx="30">
                  <c:v>93.4</c:v>
                </c:pt>
                <c:pt idx="31">
                  <c:v>101.1</c:v>
                </c:pt>
                <c:pt idx="32">
                  <c:v>130.6</c:v>
                </c:pt>
                <c:pt idx="33">
                  <c:v>79.900000000000006</c:v>
                </c:pt>
                <c:pt idx="34">
                  <c:v>77.5</c:v>
                </c:pt>
                <c:pt idx="35">
                  <c:v>143</c:v>
                </c:pt>
                <c:pt idx="36">
                  <c:v>84.9</c:v>
                </c:pt>
                <c:pt idx="37">
                  <c:v>85.4</c:v>
                </c:pt>
                <c:pt idx="38">
                  <c:v>71.5</c:v>
                </c:pt>
                <c:pt idx="39">
                  <c:v>90.2</c:v>
                </c:pt>
                <c:pt idx="40">
                  <c:v>132</c:v>
                </c:pt>
                <c:pt idx="41">
                  <c:v>80</c:v>
                </c:pt>
                <c:pt idx="42">
                  <c:v>76.5</c:v>
                </c:pt>
                <c:pt idx="43">
                  <c:v>73.2</c:v>
                </c:pt>
                <c:pt idx="44">
                  <c:v>75.2</c:v>
                </c:pt>
                <c:pt idx="45">
                  <c:v>98.4</c:v>
                </c:pt>
                <c:pt idx="46">
                  <c:v>94.7</c:v>
                </c:pt>
                <c:pt idx="47">
                  <c:v>88.5</c:v>
                </c:pt>
                <c:pt idx="48">
                  <c:v>83.3</c:v>
                </c:pt>
                <c:pt idx="49">
                  <c:v>78.900000000000006</c:v>
                </c:pt>
                <c:pt idx="50">
                  <c:v>79.099999999999994</c:v>
                </c:pt>
                <c:pt idx="51">
                  <c:v>72</c:v>
                </c:pt>
                <c:pt idx="52">
                  <c:v>116.2</c:v>
                </c:pt>
                <c:pt idx="53">
                  <c:v>73.8</c:v>
                </c:pt>
                <c:pt idx="54">
                  <c:v>111.3</c:v>
                </c:pt>
                <c:pt idx="55">
                  <c:v>131.80000000000001</c:v>
                </c:pt>
                <c:pt idx="56">
                  <c:v>91.1</c:v>
                </c:pt>
                <c:pt idx="57">
                  <c:v>72.2</c:v>
                </c:pt>
                <c:pt idx="58">
                  <c:v>101.6</c:v>
                </c:pt>
                <c:pt idx="59">
                  <c:v>77.5</c:v>
                </c:pt>
                <c:pt idx="60">
                  <c:v>82.1</c:v>
                </c:pt>
                <c:pt idx="61">
                  <c:v>110.2</c:v>
                </c:pt>
                <c:pt idx="62">
                  <c:v>74.8</c:v>
                </c:pt>
                <c:pt idx="63">
                  <c:v>76</c:v>
                </c:pt>
                <c:pt idx="64">
                  <c:v>112.9</c:v>
                </c:pt>
                <c:pt idx="65">
                  <c:v>92.6</c:v>
                </c:pt>
                <c:pt idx="66">
                  <c:v>81.5</c:v>
                </c:pt>
                <c:pt idx="67">
                  <c:v>79</c:v>
                </c:pt>
                <c:pt idx="69">
                  <c:v>84.7</c:v>
                </c:pt>
                <c:pt idx="70">
                  <c:v>103.4</c:v>
                </c:pt>
                <c:pt idx="71">
                  <c:v>87.8</c:v>
                </c:pt>
                <c:pt idx="73">
                  <c:v>73.599999999999994</c:v>
                </c:pt>
                <c:pt idx="74">
                  <c:v>111.9</c:v>
                </c:pt>
                <c:pt idx="75">
                  <c:v>89.9</c:v>
                </c:pt>
                <c:pt idx="76">
                  <c:v>123.1</c:v>
                </c:pt>
                <c:pt idx="77">
                  <c:v>69.400000000000006</c:v>
                </c:pt>
                <c:pt idx="78">
                  <c:v>111.9</c:v>
                </c:pt>
                <c:pt idx="79">
                  <c:v>98.6</c:v>
                </c:pt>
                <c:pt idx="80">
                  <c:v>98.1</c:v>
                </c:pt>
                <c:pt idx="81">
                  <c:v>93.2</c:v>
                </c:pt>
                <c:pt idx="82">
                  <c:v>90.1</c:v>
                </c:pt>
                <c:pt idx="83">
                  <c:v>115.7</c:v>
                </c:pt>
                <c:pt idx="84">
                  <c:v>98.7</c:v>
                </c:pt>
                <c:pt idx="85">
                  <c:v>79.2</c:v>
                </c:pt>
                <c:pt idx="86">
                  <c:v>117.4</c:v>
                </c:pt>
                <c:pt idx="87">
                  <c:v>76.599999999999994</c:v>
                </c:pt>
                <c:pt idx="88">
                  <c:v>76.099999999999994</c:v>
                </c:pt>
                <c:pt idx="89">
                  <c:v>103.8</c:v>
                </c:pt>
                <c:pt idx="90">
                  <c:v>95.1</c:v>
                </c:pt>
                <c:pt idx="91">
                  <c:v>81.7</c:v>
                </c:pt>
                <c:pt idx="92">
                  <c:v>73.900000000000006</c:v>
                </c:pt>
                <c:pt idx="93">
                  <c:v>83.1</c:v>
                </c:pt>
                <c:pt idx="94">
                  <c:v>89.7</c:v>
                </c:pt>
                <c:pt idx="95">
                  <c:v>123.7</c:v>
                </c:pt>
                <c:pt idx="96">
                  <c:v>86.3</c:v>
                </c:pt>
                <c:pt idx="97">
                  <c:v>79.2</c:v>
                </c:pt>
                <c:pt idx="98">
                  <c:v>75.7</c:v>
                </c:pt>
                <c:pt idx="99">
                  <c:v>119.8</c:v>
                </c:pt>
                <c:pt idx="100">
                  <c:v>77.5</c:v>
                </c:pt>
                <c:pt idx="101">
                  <c:v>76.2</c:v>
                </c:pt>
                <c:pt idx="102">
                  <c:v>126.9</c:v>
                </c:pt>
                <c:pt idx="103">
                  <c:v>91.9</c:v>
                </c:pt>
                <c:pt idx="104">
                  <c:v>96</c:v>
                </c:pt>
                <c:pt idx="105">
                  <c:v>80</c:v>
                </c:pt>
                <c:pt idx="106">
                  <c:v>102.3</c:v>
                </c:pt>
                <c:pt idx="107">
                  <c:v>71</c:v>
                </c:pt>
                <c:pt idx="108">
                  <c:v>100</c:v>
                </c:pt>
                <c:pt idx="109">
                  <c:v>75.900000000000006</c:v>
                </c:pt>
                <c:pt idx="110">
                  <c:v>76.8</c:v>
                </c:pt>
                <c:pt idx="111">
                  <c:v>93.4</c:v>
                </c:pt>
                <c:pt idx="112">
                  <c:v>89</c:v>
                </c:pt>
                <c:pt idx="114">
                  <c:v>103.3</c:v>
                </c:pt>
                <c:pt idx="115">
                  <c:v>109.1</c:v>
                </c:pt>
                <c:pt idx="116">
                  <c:v>108</c:v>
                </c:pt>
                <c:pt idx="117">
                  <c:v>83.2</c:v>
                </c:pt>
                <c:pt idx="118">
                  <c:v>127.8</c:v>
                </c:pt>
                <c:pt idx="119">
                  <c:v>79.2</c:v>
                </c:pt>
                <c:pt idx="120">
                  <c:v>100</c:v>
                </c:pt>
                <c:pt idx="121">
                  <c:v>94.2</c:v>
                </c:pt>
                <c:pt idx="122">
                  <c:v>104.9</c:v>
                </c:pt>
                <c:pt idx="123">
                  <c:v>74.599999999999994</c:v>
                </c:pt>
                <c:pt idx="124">
                  <c:v>134.9</c:v>
                </c:pt>
                <c:pt idx="125">
                  <c:v>105.8</c:v>
                </c:pt>
                <c:pt idx="126">
                  <c:v>71.2</c:v>
                </c:pt>
                <c:pt idx="127">
                  <c:v>96</c:v>
                </c:pt>
                <c:pt idx="128">
                  <c:v>66.900000000000006</c:v>
                </c:pt>
                <c:pt idx="129">
                  <c:v>98</c:v>
                </c:pt>
                <c:pt idx="130">
                  <c:v>82</c:v>
                </c:pt>
                <c:pt idx="131">
                  <c:v>77.099999999999994</c:v>
                </c:pt>
                <c:pt idx="132">
                  <c:v>77.099999999999994</c:v>
                </c:pt>
                <c:pt idx="133">
                  <c:v>108.2</c:v>
                </c:pt>
                <c:pt idx="134">
                  <c:v>108.5</c:v>
                </c:pt>
                <c:pt idx="135">
                  <c:v>93</c:v>
                </c:pt>
                <c:pt idx="136">
                  <c:v>116.3</c:v>
                </c:pt>
                <c:pt idx="137">
                  <c:v>103</c:v>
                </c:pt>
                <c:pt idx="138">
                  <c:v>57.3</c:v>
                </c:pt>
                <c:pt idx="139">
                  <c:v>77</c:v>
                </c:pt>
                <c:pt idx="140">
                  <c:v>105.1</c:v>
                </c:pt>
                <c:pt idx="141">
                  <c:v>74.900000000000006</c:v>
                </c:pt>
                <c:pt idx="142">
                  <c:v>37.700000000000003</c:v>
                </c:pt>
                <c:pt idx="143">
                  <c:v>75.7</c:v>
                </c:pt>
                <c:pt idx="144">
                  <c:v>136</c:v>
                </c:pt>
                <c:pt idx="145">
                  <c:v>111.2</c:v>
                </c:pt>
                <c:pt idx="146">
                  <c:v>77.599999999999994</c:v>
                </c:pt>
                <c:pt idx="147">
                  <c:v>102.3</c:v>
                </c:pt>
                <c:pt idx="148">
                  <c:v>52.4</c:v>
                </c:pt>
                <c:pt idx="149">
                  <c:v>98.6</c:v>
                </c:pt>
                <c:pt idx="150">
                  <c:v>121.3</c:v>
                </c:pt>
                <c:pt idx="151">
                  <c:v>116.7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A-4651-BAD8-A74FD3FD5979}"/>
            </c:ext>
          </c:extLst>
        </c:ser>
        <c:ser>
          <c:idx val="1"/>
          <c:order val="1"/>
          <c:tx>
            <c:strRef>
              <c:f>'GENERAL AWS 12'!$C$1</c:f>
              <c:strCache>
                <c:ptCount val="1"/>
                <c:pt idx="0">
                  <c:v>VALOR MINIMO ACEPTABLE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'GENERAL AWS 12'!$C$2:$C$153</c:f>
              <c:numCache>
                <c:formatCode>General</c:formatCode>
                <c:ptCount val="15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A-4651-BAD8-A74FD3FD5979}"/>
            </c:ext>
          </c:extLst>
        </c:ser>
        <c:ser>
          <c:idx val="2"/>
          <c:order val="2"/>
          <c:tx>
            <c:strRef>
              <c:f>'GENERAL AWS 12'!$D$1</c:f>
              <c:strCache>
                <c:ptCount val="1"/>
                <c:pt idx="0">
                  <c:v>VALOR MAXIMO ACEPTABLE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'GENERAL AWS 12'!$D$2:$D$153</c:f>
              <c:numCache>
                <c:formatCode>General</c:formatCode>
                <c:ptCount val="152"/>
                <c:pt idx="0">
                  <c:v>148.94832255171286</c:v>
                </c:pt>
                <c:pt idx="1">
                  <c:v>148.94832255171286</c:v>
                </c:pt>
                <c:pt idx="2">
                  <c:v>148.94832255171286</c:v>
                </c:pt>
                <c:pt idx="3">
                  <c:v>148.94832255171286</c:v>
                </c:pt>
                <c:pt idx="4">
                  <c:v>148.94832255171286</c:v>
                </c:pt>
                <c:pt idx="5">
                  <c:v>148.94832255171286</c:v>
                </c:pt>
                <c:pt idx="6">
                  <c:v>148.94832255171286</c:v>
                </c:pt>
                <c:pt idx="7">
                  <c:v>148.94832255171286</c:v>
                </c:pt>
                <c:pt idx="8">
                  <c:v>148.94832255171286</c:v>
                </c:pt>
                <c:pt idx="9">
                  <c:v>148.94832255171286</c:v>
                </c:pt>
                <c:pt idx="10">
                  <c:v>148.94832255171286</c:v>
                </c:pt>
                <c:pt idx="11">
                  <c:v>148.94832255171286</c:v>
                </c:pt>
                <c:pt idx="12">
                  <c:v>148.94832255171286</c:v>
                </c:pt>
                <c:pt idx="13">
                  <c:v>148.94832255171286</c:v>
                </c:pt>
                <c:pt idx="14">
                  <c:v>148.94832255171286</c:v>
                </c:pt>
                <c:pt idx="15">
                  <c:v>148.94832255171286</c:v>
                </c:pt>
                <c:pt idx="16">
                  <c:v>148.94832255171286</c:v>
                </c:pt>
                <c:pt idx="17">
                  <c:v>148.94832255171286</c:v>
                </c:pt>
                <c:pt idx="18">
                  <c:v>148.94832255171286</c:v>
                </c:pt>
                <c:pt idx="19">
                  <c:v>148.94832255171286</c:v>
                </c:pt>
                <c:pt idx="20">
                  <c:v>148.94832255171286</c:v>
                </c:pt>
                <c:pt idx="21">
                  <c:v>148.94832255171286</c:v>
                </c:pt>
                <c:pt idx="22">
                  <c:v>148.94832255171286</c:v>
                </c:pt>
                <c:pt idx="23">
                  <c:v>148.94832255171286</c:v>
                </c:pt>
                <c:pt idx="24">
                  <c:v>148.94832255171286</c:v>
                </c:pt>
                <c:pt idx="25">
                  <c:v>148.94832255171286</c:v>
                </c:pt>
                <c:pt idx="26">
                  <c:v>148.94832255171286</c:v>
                </c:pt>
                <c:pt idx="27">
                  <c:v>148.94832255171286</c:v>
                </c:pt>
                <c:pt idx="28">
                  <c:v>148.94832255171286</c:v>
                </c:pt>
                <c:pt idx="29">
                  <c:v>148.94832255171286</c:v>
                </c:pt>
                <c:pt idx="30">
                  <c:v>148.94832255171286</c:v>
                </c:pt>
                <c:pt idx="31">
                  <c:v>148.94832255171286</c:v>
                </c:pt>
                <c:pt idx="32">
                  <c:v>148.94832255171286</c:v>
                </c:pt>
                <c:pt idx="33">
                  <c:v>148.94832255171286</c:v>
                </c:pt>
                <c:pt idx="34">
                  <c:v>148.94832255171286</c:v>
                </c:pt>
                <c:pt idx="35">
                  <c:v>148.94832255171286</c:v>
                </c:pt>
                <c:pt idx="36">
                  <c:v>148.94832255171286</c:v>
                </c:pt>
                <c:pt idx="37">
                  <c:v>148.94832255171286</c:v>
                </c:pt>
                <c:pt idx="38">
                  <c:v>148.94832255171286</c:v>
                </c:pt>
                <c:pt idx="39">
                  <c:v>148.94832255171286</c:v>
                </c:pt>
                <c:pt idx="40">
                  <c:v>148.94832255171286</c:v>
                </c:pt>
                <c:pt idx="41">
                  <c:v>148.94832255171286</c:v>
                </c:pt>
                <c:pt idx="42">
                  <c:v>148.94832255171286</c:v>
                </c:pt>
                <c:pt idx="43">
                  <c:v>148.94832255171286</c:v>
                </c:pt>
                <c:pt idx="44">
                  <c:v>148.94832255171286</c:v>
                </c:pt>
                <c:pt idx="45">
                  <c:v>148.94832255171286</c:v>
                </c:pt>
                <c:pt idx="46">
                  <c:v>148.94832255171286</c:v>
                </c:pt>
                <c:pt idx="47">
                  <c:v>148.94832255171286</c:v>
                </c:pt>
                <c:pt idx="48">
                  <c:v>148.94832255171286</c:v>
                </c:pt>
                <c:pt idx="49">
                  <c:v>148.94832255171286</c:v>
                </c:pt>
                <c:pt idx="50">
                  <c:v>148.94832255171286</c:v>
                </c:pt>
                <c:pt idx="51">
                  <c:v>148.94832255171286</c:v>
                </c:pt>
                <c:pt idx="52">
                  <c:v>148.94832255171286</c:v>
                </c:pt>
                <c:pt idx="53">
                  <c:v>148.94832255171286</c:v>
                </c:pt>
                <c:pt idx="54">
                  <c:v>148.94832255171286</c:v>
                </c:pt>
                <c:pt idx="55">
                  <c:v>148.94832255171286</c:v>
                </c:pt>
                <c:pt idx="56">
                  <c:v>148.94832255171286</c:v>
                </c:pt>
                <c:pt idx="57">
                  <c:v>148.94832255171286</c:v>
                </c:pt>
                <c:pt idx="58">
                  <c:v>148.94832255171286</c:v>
                </c:pt>
                <c:pt idx="59">
                  <c:v>148.94832255171286</c:v>
                </c:pt>
                <c:pt idx="60">
                  <c:v>148.94832255171286</c:v>
                </c:pt>
                <c:pt idx="61">
                  <c:v>148.94832255171286</c:v>
                </c:pt>
                <c:pt idx="62">
                  <c:v>148.94832255171286</c:v>
                </c:pt>
                <c:pt idx="63">
                  <c:v>148.94832255171286</c:v>
                </c:pt>
                <c:pt idx="64">
                  <c:v>148.94832255171286</c:v>
                </c:pt>
                <c:pt idx="65">
                  <c:v>148.94832255171286</c:v>
                </c:pt>
                <c:pt idx="66">
                  <c:v>148.94832255171286</c:v>
                </c:pt>
                <c:pt idx="67">
                  <c:v>148.94832255171286</c:v>
                </c:pt>
                <c:pt idx="68">
                  <c:v>148.94832255171286</c:v>
                </c:pt>
                <c:pt idx="69">
                  <c:v>148.94832255171286</c:v>
                </c:pt>
                <c:pt idx="70">
                  <c:v>148.94832255171286</c:v>
                </c:pt>
                <c:pt idx="71">
                  <c:v>148.94832255171286</c:v>
                </c:pt>
                <c:pt idx="72">
                  <c:v>148.94832255171286</c:v>
                </c:pt>
                <c:pt idx="73">
                  <c:v>148.94832255171286</c:v>
                </c:pt>
                <c:pt idx="74">
                  <c:v>148.94832255171286</c:v>
                </c:pt>
                <c:pt idx="75">
                  <c:v>148.94832255171286</c:v>
                </c:pt>
                <c:pt idx="76">
                  <c:v>148.94832255171286</c:v>
                </c:pt>
                <c:pt idx="77">
                  <c:v>148.94832255171286</c:v>
                </c:pt>
                <c:pt idx="78">
                  <c:v>148.94832255171286</c:v>
                </c:pt>
                <c:pt idx="79">
                  <c:v>148.94832255171286</c:v>
                </c:pt>
                <c:pt idx="80">
                  <c:v>148.94832255171286</c:v>
                </c:pt>
                <c:pt idx="81">
                  <c:v>148.94832255171286</c:v>
                </c:pt>
                <c:pt idx="82">
                  <c:v>148.94832255171286</c:v>
                </c:pt>
                <c:pt idx="83">
                  <c:v>148.94832255171286</c:v>
                </c:pt>
                <c:pt idx="84">
                  <c:v>148.94832255171286</c:v>
                </c:pt>
                <c:pt idx="85">
                  <c:v>148.94832255171286</c:v>
                </c:pt>
                <c:pt idx="86">
                  <c:v>148.94832255171286</c:v>
                </c:pt>
                <c:pt idx="87">
                  <c:v>148.94832255171286</c:v>
                </c:pt>
                <c:pt idx="88">
                  <c:v>148.94832255171286</c:v>
                </c:pt>
                <c:pt idx="89">
                  <c:v>148.94832255171286</c:v>
                </c:pt>
                <c:pt idx="90">
                  <c:v>148.94832255171286</c:v>
                </c:pt>
                <c:pt idx="91">
                  <c:v>148.94832255171286</c:v>
                </c:pt>
                <c:pt idx="92">
                  <c:v>148.94832255171286</c:v>
                </c:pt>
                <c:pt idx="93">
                  <c:v>148.94832255171286</c:v>
                </c:pt>
                <c:pt idx="94">
                  <c:v>148.94832255171286</c:v>
                </c:pt>
                <c:pt idx="95">
                  <c:v>148.94832255171286</c:v>
                </c:pt>
                <c:pt idx="96">
                  <c:v>148.94832255171286</c:v>
                </c:pt>
                <c:pt idx="97">
                  <c:v>148.94832255171286</c:v>
                </c:pt>
                <c:pt idx="98">
                  <c:v>148.94832255171286</c:v>
                </c:pt>
                <c:pt idx="99">
                  <c:v>148.94832255171286</c:v>
                </c:pt>
                <c:pt idx="100">
                  <c:v>148.94832255171286</c:v>
                </c:pt>
                <c:pt idx="101">
                  <c:v>148.94832255171286</c:v>
                </c:pt>
                <c:pt idx="102">
                  <c:v>148.94832255171286</c:v>
                </c:pt>
                <c:pt idx="103">
                  <c:v>148.94832255171286</c:v>
                </c:pt>
                <c:pt idx="104">
                  <c:v>148.94832255171286</c:v>
                </c:pt>
                <c:pt idx="105">
                  <c:v>148.94832255171286</c:v>
                </c:pt>
                <c:pt idx="106">
                  <c:v>148.94832255171286</c:v>
                </c:pt>
                <c:pt idx="107">
                  <c:v>148.94832255171286</c:v>
                </c:pt>
                <c:pt idx="108">
                  <c:v>148.94832255171286</c:v>
                </c:pt>
                <c:pt idx="109">
                  <c:v>148.94832255171286</c:v>
                </c:pt>
                <c:pt idx="110">
                  <c:v>148.94832255171286</c:v>
                </c:pt>
                <c:pt idx="111">
                  <c:v>148.94832255171286</c:v>
                </c:pt>
                <c:pt idx="112">
                  <c:v>148.94832255171286</c:v>
                </c:pt>
                <c:pt idx="113">
                  <c:v>148.94832255171286</c:v>
                </c:pt>
                <c:pt idx="114">
                  <c:v>148.94832255171286</c:v>
                </c:pt>
                <c:pt idx="115">
                  <c:v>148.94832255171286</c:v>
                </c:pt>
                <c:pt idx="116">
                  <c:v>148.94832255171286</c:v>
                </c:pt>
                <c:pt idx="117">
                  <c:v>148.94832255171286</c:v>
                </c:pt>
                <c:pt idx="118">
                  <c:v>148.94832255171286</c:v>
                </c:pt>
                <c:pt idx="119">
                  <c:v>148.94832255171286</c:v>
                </c:pt>
                <c:pt idx="120">
                  <c:v>148.94832255171286</c:v>
                </c:pt>
                <c:pt idx="121">
                  <c:v>148.94832255171286</c:v>
                </c:pt>
                <c:pt idx="122">
                  <c:v>148.94832255171286</c:v>
                </c:pt>
                <c:pt idx="123">
                  <c:v>148.94832255171286</c:v>
                </c:pt>
                <c:pt idx="124">
                  <c:v>148.94832255171286</c:v>
                </c:pt>
                <c:pt idx="125">
                  <c:v>148.94832255171286</c:v>
                </c:pt>
                <c:pt idx="126">
                  <c:v>148.94832255171286</c:v>
                </c:pt>
                <c:pt idx="127">
                  <c:v>148.94832255171286</c:v>
                </c:pt>
                <c:pt idx="128">
                  <c:v>148.94832255171286</c:v>
                </c:pt>
                <c:pt idx="129">
                  <c:v>148.94832255171286</c:v>
                </c:pt>
                <c:pt idx="130">
                  <c:v>148.94832255171286</c:v>
                </c:pt>
                <c:pt idx="131">
                  <c:v>148.94832255171286</c:v>
                </c:pt>
                <c:pt idx="132">
                  <c:v>148.94832255171286</c:v>
                </c:pt>
                <c:pt idx="133">
                  <c:v>148.94832255171286</c:v>
                </c:pt>
                <c:pt idx="134">
                  <c:v>148.94832255171286</c:v>
                </c:pt>
                <c:pt idx="135">
                  <c:v>148.94832255171286</c:v>
                </c:pt>
                <c:pt idx="136">
                  <c:v>148.94832255171286</c:v>
                </c:pt>
                <c:pt idx="137">
                  <c:v>148.94832255171286</c:v>
                </c:pt>
                <c:pt idx="138">
                  <c:v>148.94832255171286</c:v>
                </c:pt>
                <c:pt idx="139">
                  <c:v>148.94832255171286</c:v>
                </c:pt>
                <c:pt idx="140">
                  <c:v>148.94832255171286</c:v>
                </c:pt>
                <c:pt idx="141">
                  <c:v>148.94832255171286</c:v>
                </c:pt>
                <c:pt idx="142">
                  <c:v>148.94832255171286</c:v>
                </c:pt>
                <c:pt idx="143">
                  <c:v>148.94832255171286</c:v>
                </c:pt>
                <c:pt idx="144">
                  <c:v>148.94832255171286</c:v>
                </c:pt>
                <c:pt idx="145">
                  <c:v>148.94832255171286</c:v>
                </c:pt>
                <c:pt idx="146">
                  <c:v>148.94832255171286</c:v>
                </c:pt>
                <c:pt idx="147">
                  <c:v>148.94832255171286</c:v>
                </c:pt>
                <c:pt idx="148">
                  <c:v>148.94832255171286</c:v>
                </c:pt>
                <c:pt idx="149">
                  <c:v>148.94832255171286</c:v>
                </c:pt>
                <c:pt idx="150">
                  <c:v>148.94832255171286</c:v>
                </c:pt>
                <c:pt idx="151">
                  <c:v>148.94832255171286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A-4651-BAD8-A74FD3FD5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15007"/>
        <c:axId val="377019999"/>
      </c:lineChart>
      <c:catAx>
        <c:axId val="377015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7019999"/>
        <c:crosses val="autoZero"/>
        <c:auto val="1"/>
        <c:lblAlgn val="ctr"/>
        <c:lblOffset val="100"/>
        <c:noMultiLvlLbl val="0"/>
      </c:catAx>
      <c:valAx>
        <c:axId val="3770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701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'MAYO-2023'!$A$18</c:f>
              <c:strCache>
                <c:ptCount val="1"/>
                <c:pt idx="0">
                  <c:v>LCI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'MAYO-2023'!$B$1:$S$1</c:f>
              <c:numCache>
                <c:formatCode>d\-mmm</c:formatCode>
                <c:ptCount val="18"/>
                <c:pt idx="0">
                  <c:v>45050</c:v>
                </c:pt>
                <c:pt idx="1">
                  <c:v>45054</c:v>
                </c:pt>
                <c:pt idx="2">
                  <c:v>45055</c:v>
                </c:pt>
                <c:pt idx="3">
                  <c:v>45056</c:v>
                </c:pt>
                <c:pt idx="4">
                  <c:v>45057</c:v>
                </c:pt>
                <c:pt idx="5">
                  <c:v>45058</c:v>
                </c:pt>
                <c:pt idx="6">
                  <c:v>45061</c:v>
                </c:pt>
                <c:pt idx="7">
                  <c:v>45062</c:v>
                </c:pt>
                <c:pt idx="8">
                  <c:v>45063</c:v>
                </c:pt>
                <c:pt idx="9">
                  <c:v>45064</c:v>
                </c:pt>
                <c:pt idx="10">
                  <c:v>45068</c:v>
                </c:pt>
                <c:pt idx="11">
                  <c:v>45069</c:v>
                </c:pt>
                <c:pt idx="12">
                  <c:v>45070</c:v>
                </c:pt>
                <c:pt idx="13">
                  <c:v>45071</c:v>
                </c:pt>
                <c:pt idx="14">
                  <c:v>45072</c:v>
                </c:pt>
                <c:pt idx="15">
                  <c:v>45075</c:v>
                </c:pt>
                <c:pt idx="16">
                  <c:v>45076</c:v>
                </c:pt>
                <c:pt idx="17">
                  <c:v>45077</c:v>
                </c:pt>
              </c:numCache>
            </c:numRef>
          </c:cat>
          <c:val>
            <c:numRef>
              <c:f>'MAYO-2023'!$B$18:$S$18</c:f>
              <c:numCache>
                <c:formatCode>General</c:formatCode>
                <c:ptCount val="18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8-42BF-83AD-6ADCA90D1EF3}"/>
            </c:ext>
          </c:extLst>
        </c:ser>
        <c:ser>
          <c:idx val="1"/>
          <c:order val="1"/>
          <c:tx>
            <c:strRef>
              <c:f>'MAYO-2023'!$A$19</c:f>
              <c:strCache>
                <c:ptCount val="1"/>
                <c:pt idx="0">
                  <c:v>LCS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'MAYO-2023'!$B$1:$S$1</c:f>
              <c:numCache>
                <c:formatCode>d\-mmm</c:formatCode>
                <c:ptCount val="18"/>
                <c:pt idx="0">
                  <c:v>45050</c:v>
                </c:pt>
                <c:pt idx="1">
                  <c:v>45054</c:v>
                </c:pt>
                <c:pt idx="2">
                  <c:v>45055</c:v>
                </c:pt>
                <c:pt idx="3">
                  <c:v>45056</c:v>
                </c:pt>
                <c:pt idx="4">
                  <c:v>45057</c:v>
                </c:pt>
                <c:pt idx="5">
                  <c:v>45058</c:v>
                </c:pt>
                <c:pt idx="6">
                  <c:v>45061</c:v>
                </c:pt>
                <c:pt idx="7">
                  <c:v>45062</c:v>
                </c:pt>
                <c:pt idx="8">
                  <c:v>45063</c:v>
                </c:pt>
                <c:pt idx="9">
                  <c:v>45064</c:v>
                </c:pt>
                <c:pt idx="10">
                  <c:v>45068</c:v>
                </c:pt>
                <c:pt idx="11">
                  <c:v>45069</c:v>
                </c:pt>
                <c:pt idx="12">
                  <c:v>45070</c:v>
                </c:pt>
                <c:pt idx="13">
                  <c:v>45071</c:v>
                </c:pt>
                <c:pt idx="14">
                  <c:v>45072</c:v>
                </c:pt>
                <c:pt idx="15">
                  <c:v>45075</c:v>
                </c:pt>
                <c:pt idx="16">
                  <c:v>45076</c:v>
                </c:pt>
                <c:pt idx="17">
                  <c:v>45077</c:v>
                </c:pt>
              </c:numCache>
            </c:numRef>
          </c:cat>
          <c:val>
            <c:numRef>
              <c:f>'MAYO-2023'!$B$19:$S$19</c:f>
              <c:numCache>
                <c:formatCode>General</c:formatCode>
                <c:ptCount val="18"/>
                <c:pt idx="0">
                  <c:v>152.45795533960097</c:v>
                </c:pt>
                <c:pt idx="1">
                  <c:v>152.45795533960097</c:v>
                </c:pt>
                <c:pt idx="2">
                  <c:v>152.45795533960097</c:v>
                </c:pt>
                <c:pt idx="3">
                  <c:v>152.45795533960097</c:v>
                </c:pt>
                <c:pt idx="4">
                  <c:v>152.45795533960097</c:v>
                </c:pt>
                <c:pt idx="5">
                  <c:v>152.45795533960097</c:v>
                </c:pt>
                <c:pt idx="6">
                  <c:v>152.45795533960097</c:v>
                </c:pt>
                <c:pt idx="7">
                  <c:v>152.45795533960097</c:v>
                </c:pt>
                <c:pt idx="8">
                  <c:v>152.45795533960097</c:v>
                </c:pt>
                <c:pt idx="9">
                  <c:v>152.45795533960097</c:v>
                </c:pt>
                <c:pt idx="10">
                  <c:v>152.45795533960097</c:v>
                </c:pt>
                <c:pt idx="11">
                  <c:v>152.45795533960097</c:v>
                </c:pt>
                <c:pt idx="12">
                  <c:v>152.45795533960097</c:v>
                </c:pt>
                <c:pt idx="13">
                  <c:v>152.45795533960097</c:v>
                </c:pt>
                <c:pt idx="14">
                  <c:v>152.45795533960097</c:v>
                </c:pt>
                <c:pt idx="15">
                  <c:v>152.45795533960097</c:v>
                </c:pt>
                <c:pt idx="16">
                  <c:v>152.45795533960097</c:v>
                </c:pt>
                <c:pt idx="17">
                  <c:v>152.45795533960097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8-42BF-83AD-6ADCA90D1EF3}"/>
            </c:ext>
          </c:extLst>
        </c:ser>
        <c:ser>
          <c:idx val="2"/>
          <c:order val="2"/>
          <c:tx>
            <c:strRef>
              <c:f>'MAYO-2023'!$A$17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'MAYO-2023'!$B$1:$S$1</c:f>
              <c:numCache>
                <c:formatCode>d\-mmm</c:formatCode>
                <c:ptCount val="18"/>
                <c:pt idx="0">
                  <c:v>45050</c:v>
                </c:pt>
                <c:pt idx="1">
                  <c:v>45054</c:v>
                </c:pt>
                <c:pt idx="2">
                  <c:v>45055</c:v>
                </c:pt>
                <c:pt idx="3">
                  <c:v>45056</c:v>
                </c:pt>
                <c:pt idx="4">
                  <c:v>45057</c:v>
                </c:pt>
                <c:pt idx="5">
                  <c:v>45058</c:v>
                </c:pt>
                <c:pt idx="6">
                  <c:v>45061</c:v>
                </c:pt>
                <c:pt idx="7">
                  <c:v>45062</c:v>
                </c:pt>
                <c:pt idx="8">
                  <c:v>45063</c:v>
                </c:pt>
                <c:pt idx="9">
                  <c:v>45064</c:v>
                </c:pt>
                <c:pt idx="10">
                  <c:v>45068</c:v>
                </c:pt>
                <c:pt idx="11">
                  <c:v>45069</c:v>
                </c:pt>
                <c:pt idx="12">
                  <c:v>45070</c:v>
                </c:pt>
                <c:pt idx="13">
                  <c:v>45071</c:v>
                </c:pt>
                <c:pt idx="14">
                  <c:v>45072</c:v>
                </c:pt>
                <c:pt idx="15">
                  <c:v>45075</c:v>
                </c:pt>
                <c:pt idx="16">
                  <c:v>45076</c:v>
                </c:pt>
                <c:pt idx="17">
                  <c:v>45077</c:v>
                </c:pt>
              </c:numCache>
            </c:numRef>
          </c:cat>
          <c:val>
            <c:numRef>
              <c:f>'MAYO-2023'!$B$17:$S$17</c:f>
              <c:numCache>
                <c:formatCode>General</c:formatCode>
                <c:ptCount val="18"/>
                <c:pt idx="0">
                  <c:v>99.15</c:v>
                </c:pt>
                <c:pt idx="1">
                  <c:v>94.239999999999981</c:v>
                </c:pt>
                <c:pt idx="2">
                  <c:v>104.96666666666665</c:v>
                </c:pt>
                <c:pt idx="3">
                  <c:v>87.58</c:v>
                </c:pt>
                <c:pt idx="4">
                  <c:v>87.125</c:v>
                </c:pt>
                <c:pt idx="5">
                  <c:v>96.757142857142867</c:v>
                </c:pt>
                <c:pt idx="6">
                  <c:v>92.866666666666688</c:v>
                </c:pt>
                <c:pt idx="7">
                  <c:v>82.45</c:v>
                </c:pt>
                <c:pt idx="8">
                  <c:v>93.325000000000003</c:v>
                </c:pt>
                <c:pt idx="9">
                  <c:v>111.45</c:v>
                </c:pt>
                <c:pt idx="10">
                  <c:v>83.766666666666666</c:v>
                </c:pt>
                <c:pt idx="11">
                  <c:v>91.433333333333337</c:v>
                </c:pt>
                <c:pt idx="12">
                  <c:v>69.174999999999997</c:v>
                </c:pt>
                <c:pt idx="13">
                  <c:v>82.46</c:v>
                </c:pt>
                <c:pt idx="14">
                  <c:v>89.9</c:v>
                </c:pt>
                <c:pt idx="15">
                  <c:v>96.25</c:v>
                </c:pt>
                <c:pt idx="16">
                  <c:v>98.38</c:v>
                </c:pt>
                <c:pt idx="17">
                  <c:v>107.2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B8-42BF-83AD-6ADCA90D1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06319"/>
        <c:axId val="136297167"/>
      </c:lineChart>
      <c:dateAx>
        <c:axId val="136306319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97167"/>
        <c:crosses val="autoZero"/>
        <c:auto val="1"/>
        <c:lblOffset val="100"/>
        <c:baseTimeUnit val="days"/>
      </c:dateAx>
      <c:valAx>
        <c:axId val="1362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30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indice de prueba de pull</a:t>
            </a:r>
            <a:r>
              <a:rPr lang="es-ES" baseline="0"/>
              <a:t> junio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'JUNIO-2023'!$A$9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'JUNIO-2023'!$B$1:$P$1</c:f>
              <c:numCache>
                <c:formatCode>d\-mmm</c:formatCode>
                <c:ptCount val="15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45082</c:v>
                </c:pt>
                <c:pt idx="4">
                  <c:v>45083</c:v>
                </c:pt>
                <c:pt idx="5">
                  <c:v>45086</c:v>
                </c:pt>
                <c:pt idx="6">
                  <c:v>45089</c:v>
                </c:pt>
                <c:pt idx="7">
                  <c:v>45090</c:v>
                </c:pt>
                <c:pt idx="8">
                  <c:v>45092</c:v>
                </c:pt>
                <c:pt idx="9">
                  <c:v>45096</c:v>
                </c:pt>
                <c:pt idx="10">
                  <c:v>45098</c:v>
                </c:pt>
                <c:pt idx="11">
                  <c:v>45100</c:v>
                </c:pt>
                <c:pt idx="12">
                  <c:v>45103</c:v>
                </c:pt>
                <c:pt idx="13">
                  <c:v>45106</c:v>
                </c:pt>
                <c:pt idx="14">
                  <c:v>45107</c:v>
                </c:pt>
              </c:numCache>
            </c:numRef>
          </c:cat>
          <c:val>
            <c:numRef>
              <c:f>'JUNIO-2023'!$B$9:$P$9</c:f>
              <c:numCache>
                <c:formatCode>General</c:formatCode>
                <c:ptCount val="15"/>
                <c:pt idx="0">
                  <c:v>91.366666666666674</c:v>
                </c:pt>
                <c:pt idx="1">
                  <c:v>89.733333333333334</c:v>
                </c:pt>
                <c:pt idx="2">
                  <c:v>79.2</c:v>
                </c:pt>
                <c:pt idx="3">
                  <c:v>94.666666666666671</c:v>
                </c:pt>
                <c:pt idx="4">
                  <c:v>87.533333333333346</c:v>
                </c:pt>
                <c:pt idx="5">
                  <c:v>76.8</c:v>
                </c:pt>
                <c:pt idx="6">
                  <c:v>91.2</c:v>
                </c:pt>
                <c:pt idx="7">
                  <c:v>28.1</c:v>
                </c:pt>
                <c:pt idx="8">
                  <c:v>103.3</c:v>
                </c:pt>
                <c:pt idx="9">
                  <c:v>109.1</c:v>
                </c:pt>
                <c:pt idx="10">
                  <c:v>108</c:v>
                </c:pt>
                <c:pt idx="11">
                  <c:v>83.2</c:v>
                </c:pt>
                <c:pt idx="12">
                  <c:v>100.3</c:v>
                </c:pt>
                <c:pt idx="13">
                  <c:v>104.9</c:v>
                </c:pt>
                <c:pt idx="14">
                  <c:v>105.10000000000001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C5C-B6C7-2A62F51E3AA3}"/>
            </c:ext>
          </c:extLst>
        </c:ser>
        <c:ser>
          <c:idx val="1"/>
          <c:order val="1"/>
          <c:tx>
            <c:strRef>
              <c:f>'JUNIO-2023'!$A$10</c:f>
              <c:strCache>
                <c:ptCount val="1"/>
                <c:pt idx="0">
                  <c:v>LCI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'JUNIO-2023'!$B$1:$P$1</c:f>
              <c:numCache>
                <c:formatCode>d\-mmm</c:formatCode>
                <c:ptCount val="15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45082</c:v>
                </c:pt>
                <c:pt idx="4">
                  <c:v>45083</c:v>
                </c:pt>
                <c:pt idx="5">
                  <c:v>45086</c:v>
                </c:pt>
                <c:pt idx="6">
                  <c:v>45089</c:v>
                </c:pt>
                <c:pt idx="7">
                  <c:v>45090</c:v>
                </c:pt>
                <c:pt idx="8">
                  <c:v>45092</c:v>
                </c:pt>
                <c:pt idx="9">
                  <c:v>45096</c:v>
                </c:pt>
                <c:pt idx="10">
                  <c:v>45098</c:v>
                </c:pt>
                <c:pt idx="11">
                  <c:v>45100</c:v>
                </c:pt>
                <c:pt idx="12">
                  <c:v>45103</c:v>
                </c:pt>
                <c:pt idx="13">
                  <c:v>45106</c:v>
                </c:pt>
                <c:pt idx="14">
                  <c:v>45107</c:v>
                </c:pt>
              </c:numCache>
            </c:numRef>
          </c:cat>
          <c:val>
            <c:numRef>
              <c:f>'JUNIO-2023'!$B$10:$P$10</c:f>
              <c:numCache>
                <c:formatCode>General</c:formatCode>
                <c:ptCount val="1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C5C-B6C7-2A62F51E3AA3}"/>
            </c:ext>
          </c:extLst>
        </c:ser>
        <c:ser>
          <c:idx val="2"/>
          <c:order val="2"/>
          <c:tx>
            <c:strRef>
              <c:f>'JUNIO-2023'!$A$11</c:f>
              <c:strCache>
                <c:ptCount val="1"/>
                <c:pt idx="0">
                  <c:v>LCS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3DDE-4C5C-B6C7-2A62F51E3AA3}"/>
              </c:ext>
            </c:extLst>
          </c:dPt>
          <c:cat>
            <c:numRef>
              <c:f>'JUNIO-2023'!$B$1:$P$1</c:f>
              <c:numCache>
                <c:formatCode>d\-mmm</c:formatCode>
                <c:ptCount val="15"/>
                <c:pt idx="0">
                  <c:v>45078</c:v>
                </c:pt>
                <c:pt idx="1">
                  <c:v>45079</c:v>
                </c:pt>
                <c:pt idx="2">
                  <c:v>45080</c:v>
                </c:pt>
                <c:pt idx="3">
                  <c:v>45082</c:v>
                </c:pt>
                <c:pt idx="4">
                  <c:v>45083</c:v>
                </c:pt>
                <c:pt idx="5">
                  <c:v>45086</c:v>
                </c:pt>
                <c:pt idx="6">
                  <c:v>45089</c:v>
                </c:pt>
                <c:pt idx="7">
                  <c:v>45090</c:v>
                </c:pt>
                <c:pt idx="8">
                  <c:v>45092</c:v>
                </c:pt>
                <c:pt idx="9">
                  <c:v>45096</c:v>
                </c:pt>
                <c:pt idx="10">
                  <c:v>45098</c:v>
                </c:pt>
                <c:pt idx="11">
                  <c:v>45100</c:v>
                </c:pt>
                <c:pt idx="12">
                  <c:v>45103</c:v>
                </c:pt>
                <c:pt idx="13">
                  <c:v>45106</c:v>
                </c:pt>
                <c:pt idx="14">
                  <c:v>45107</c:v>
                </c:pt>
              </c:numCache>
            </c:numRef>
          </c:cat>
          <c:val>
            <c:numRef>
              <c:f>'JUNIO-2023'!$B$11:$P$11</c:f>
              <c:numCache>
                <c:formatCode>General</c:formatCode>
                <c:ptCount val="15"/>
                <c:pt idx="0">
                  <c:v>150.17989904899724</c:v>
                </c:pt>
                <c:pt idx="1">
                  <c:v>150.17989904899724</c:v>
                </c:pt>
                <c:pt idx="2">
                  <c:v>150.17989904899724</c:v>
                </c:pt>
                <c:pt idx="3">
                  <c:v>150.17989904899724</c:v>
                </c:pt>
                <c:pt idx="4">
                  <c:v>150.17989904899724</c:v>
                </c:pt>
                <c:pt idx="5">
                  <c:v>150.17989904899724</c:v>
                </c:pt>
                <c:pt idx="6">
                  <c:v>150.17989904899724</c:v>
                </c:pt>
                <c:pt idx="7">
                  <c:v>150.17989904899724</c:v>
                </c:pt>
                <c:pt idx="8">
                  <c:v>150.17989904899724</c:v>
                </c:pt>
                <c:pt idx="9">
                  <c:v>150.17989904899724</c:v>
                </c:pt>
                <c:pt idx="10">
                  <c:v>150.17989904899724</c:v>
                </c:pt>
                <c:pt idx="11">
                  <c:v>150.17989904899724</c:v>
                </c:pt>
                <c:pt idx="12">
                  <c:v>150.17989904899724</c:v>
                </c:pt>
                <c:pt idx="13">
                  <c:v>150.17989904899724</c:v>
                </c:pt>
                <c:pt idx="14">
                  <c:v>150.17989904899724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E-4C5C-B6C7-2A62F51E3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14591"/>
        <c:axId val="377025823"/>
      </c:lineChart>
      <c:dateAx>
        <c:axId val="37701459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7025823"/>
        <c:crosses val="autoZero"/>
        <c:auto val="1"/>
        <c:lblOffset val="100"/>
        <c:baseTimeUnit val="days"/>
      </c:dateAx>
      <c:valAx>
        <c:axId val="3770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7014591"/>
        <c:crosses val="autoZero"/>
        <c:crossBetween val="between"/>
      </c:valAx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491983682762549E-2"/>
          <c:y val="0.11859312549960034"/>
          <c:w val="0.92944375928912504"/>
          <c:h val="0.73408989343957909"/>
        </c:manualLayout>
      </c:layout>
      <c:lineChart>
        <c:grouping val="standard"/>
        <c:varyColors val="0"/>
        <c:ser>
          <c:idx val="0"/>
          <c:order val="0"/>
          <c:tx>
            <c:strRef>
              <c:f>'JULIO-2023'!$A$5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'JULIO-2023'!$B$1:$H$1</c:f>
              <c:numCache>
                <c:formatCode>d\-mmm</c:formatCode>
                <c:ptCount val="7"/>
                <c:pt idx="0">
                  <c:v>45118</c:v>
                </c:pt>
                <c:pt idx="1">
                  <c:v>45119</c:v>
                </c:pt>
                <c:pt idx="2">
                  <c:v>45125</c:v>
                </c:pt>
                <c:pt idx="3">
                  <c:v>45128</c:v>
                </c:pt>
                <c:pt idx="4">
                  <c:v>45131</c:v>
                </c:pt>
                <c:pt idx="5">
                  <c:v>45133</c:v>
                </c:pt>
                <c:pt idx="6">
                  <c:v>45134</c:v>
                </c:pt>
              </c:numCache>
            </c:numRef>
          </c:cat>
          <c:val>
            <c:numRef>
              <c:f>'JULIO-2023'!$B$5:$H$5</c:f>
              <c:numCache>
                <c:formatCode>General</c:formatCode>
                <c:ptCount val="7"/>
                <c:pt idx="0">
                  <c:v>71.2</c:v>
                </c:pt>
                <c:pt idx="1">
                  <c:v>81.45</c:v>
                </c:pt>
                <c:pt idx="2">
                  <c:v>98</c:v>
                </c:pt>
                <c:pt idx="3">
                  <c:v>82</c:v>
                </c:pt>
                <c:pt idx="4">
                  <c:v>77.099999999999994</c:v>
                </c:pt>
                <c:pt idx="5">
                  <c:v>108.2</c:v>
                </c:pt>
                <c:pt idx="6">
                  <c:v>100.75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8-4F00-8EA2-ABF380A89CC9}"/>
            </c:ext>
          </c:extLst>
        </c:ser>
        <c:ser>
          <c:idx val="1"/>
          <c:order val="1"/>
          <c:tx>
            <c:strRef>
              <c:f>'JULIO-2023'!$A$6</c:f>
              <c:strCache>
                <c:ptCount val="1"/>
                <c:pt idx="0">
                  <c:v>LCI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'JULIO-2023'!$B$1:$H$1</c:f>
              <c:numCache>
                <c:formatCode>d\-mmm</c:formatCode>
                <c:ptCount val="7"/>
                <c:pt idx="0">
                  <c:v>45118</c:v>
                </c:pt>
                <c:pt idx="1">
                  <c:v>45119</c:v>
                </c:pt>
                <c:pt idx="2">
                  <c:v>45125</c:v>
                </c:pt>
                <c:pt idx="3">
                  <c:v>45128</c:v>
                </c:pt>
                <c:pt idx="4">
                  <c:v>45131</c:v>
                </c:pt>
                <c:pt idx="5">
                  <c:v>45133</c:v>
                </c:pt>
                <c:pt idx="6">
                  <c:v>45134</c:v>
                </c:pt>
              </c:numCache>
            </c:numRef>
          </c:cat>
          <c:val>
            <c:numRef>
              <c:f>'JULIO-2023'!$B$6:$H$6</c:f>
              <c:numCache>
                <c:formatCode>General</c:formatCode>
                <c:ptCount val="7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8-4F00-8EA2-ABF380A89CC9}"/>
            </c:ext>
          </c:extLst>
        </c:ser>
        <c:ser>
          <c:idx val="2"/>
          <c:order val="2"/>
          <c:tx>
            <c:strRef>
              <c:f>'JULIO-2023'!$A$7</c:f>
              <c:strCache>
                <c:ptCount val="1"/>
                <c:pt idx="0">
                  <c:v>LCS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'JULIO-2023'!$B$1:$H$1</c:f>
              <c:numCache>
                <c:formatCode>d\-mmm</c:formatCode>
                <c:ptCount val="7"/>
                <c:pt idx="0">
                  <c:v>45118</c:v>
                </c:pt>
                <c:pt idx="1">
                  <c:v>45119</c:v>
                </c:pt>
                <c:pt idx="2">
                  <c:v>45125</c:v>
                </c:pt>
                <c:pt idx="3">
                  <c:v>45128</c:v>
                </c:pt>
                <c:pt idx="4">
                  <c:v>45131</c:v>
                </c:pt>
                <c:pt idx="5">
                  <c:v>45133</c:v>
                </c:pt>
                <c:pt idx="6">
                  <c:v>45134</c:v>
                </c:pt>
              </c:numCache>
            </c:numRef>
          </c:cat>
          <c:val>
            <c:numRef>
              <c:f>'JULIO-2023'!$B$7:$H$7</c:f>
              <c:numCache>
                <c:formatCode>General</c:formatCode>
                <c:ptCount val="7"/>
                <c:pt idx="0">
                  <c:v>133.30742395932316</c:v>
                </c:pt>
                <c:pt idx="1">
                  <c:v>133.30742395932316</c:v>
                </c:pt>
                <c:pt idx="2">
                  <c:v>133.30742395932316</c:v>
                </c:pt>
                <c:pt idx="3">
                  <c:v>133.30742395932316</c:v>
                </c:pt>
                <c:pt idx="4">
                  <c:v>133.30742395932316</c:v>
                </c:pt>
                <c:pt idx="5">
                  <c:v>133.30742395932316</c:v>
                </c:pt>
                <c:pt idx="6">
                  <c:v>133.30742395932316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8-4F00-8EA2-ABF380A89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557295"/>
        <c:axId val="394550639"/>
      </c:lineChart>
      <c:dateAx>
        <c:axId val="3945572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4550639"/>
        <c:crosses val="autoZero"/>
        <c:auto val="1"/>
        <c:lblOffset val="100"/>
        <c:baseTimeUnit val="days"/>
      </c:dateAx>
      <c:valAx>
        <c:axId val="3945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455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REGISTRO PRUEBA DE PULL AGOSTO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AGOSTO!$A$8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AGOSTO!$B$1:$H$1</c:f>
              <c:numCache>
                <c:formatCode>d\-mmm</c:formatCode>
                <c:ptCount val="7"/>
                <c:pt idx="0">
                  <c:v>45139</c:v>
                </c:pt>
                <c:pt idx="1">
                  <c:v>45146</c:v>
                </c:pt>
                <c:pt idx="2">
                  <c:v>45149</c:v>
                </c:pt>
                <c:pt idx="3">
                  <c:v>45152</c:v>
                </c:pt>
                <c:pt idx="4">
                  <c:v>45153</c:v>
                </c:pt>
                <c:pt idx="5">
                  <c:v>45154</c:v>
                </c:pt>
                <c:pt idx="6">
                  <c:v>45155</c:v>
                </c:pt>
              </c:numCache>
            </c:numRef>
          </c:cat>
          <c:val>
            <c:numRef>
              <c:f>AGOSTO!$B$8:$H$8</c:f>
              <c:numCache>
                <c:formatCode>General</c:formatCode>
                <c:ptCount val="7"/>
                <c:pt idx="0">
                  <c:v>116.3</c:v>
                </c:pt>
                <c:pt idx="1">
                  <c:v>85.6</c:v>
                </c:pt>
                <c:pt idx="2">
                  <c:v>74.900000000000006</c:v>
                </c:pt>
                <c:pt idx="3">
                  <c:v>87.640000000000015</c:v>
                </c:pt>
                <c:pt idx="4">
                  <c:v>102.3</c:v>
                </c:pt>
                <c:pt idx="5">
                  <c:v>52.4</c:v>
                </c:pt>
                <c:pt idx="6">
                  <c:v>112.19999999999999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7-40C3-A156-B3799F858769}"/>
            </c:ext>
          </c:extLst>
        </c:ser>
        <c:ser>
          <c:idx val="1"/>
          <c:order val="1"/>
          <c:tx>
            <c:strRef>
              <c:f>AGOSTO!$A$9</c:f>
              <c:strCache>
                <c:ptCount val="1"/>
                <c:pt idx="0">
                  <c:v>LCI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AGOSTO!$B$1:$H$1</c:f>
              <c:numCache>
                <c:formatCode>d\-mmm</c:formatCode>
                <c:ptCount val="7"/>
                <c:pt idx="0">
                  <c:v>45139</c:v>
                </c:pt>
                <c:pt idx="1">
                  <c:v>45146</c:v>
                </c:pt>
                <c:pt idx="2">
                  <c:v>45149</c:v>
                </c:pt>
                <c:pt idx="3">
                  <c:v>45152</c:v>
                </c:pt>
                <c:pt idx="4">
                  <c:v>45153</c:v>
                </c:pt>
                <c:pt idx="5">
                  <c:v>45154</c:v>
                </c:pt>
                <c:pt idx="6">
                  <c:v>45155</c:v>
                </c:pt>
              </c:numCache>
            </c:numRef>
          </c:cat>
          <c:val>
            <c:numRef>
              <c:f>AGOSTO!$B$9:$H$9</c:f>
              <c:numCache>
                <c:formatCode>General</c:formatCode>
                <c:ptCount val="7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7-40C3-A156-B3799F858769}"/>
            </c:ext>
          </c:extLst>
        </c:ser>
        <c:ser>
          <c:idx val="2"/>
          <c:order val="2"/>
          <c:tx>
            <c:strRef>
              <c:f>AGOSTO!$A$10</c:f>
              <c:strCache>
                <c:ptCount val="1"/>
                <c:pt idx="0">
                  <c:v>LCS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AGOSTO!$B$1:$H$1</c:f>
              <c:numCache>
                <c:formatCode>d\-mmm</c:formatCode>
                <c:ptCount val="7"/>
                <c:pt idx="0">
                  <c:v>45139</c:v>
                </c:pt>
                <c:pt idx="1">
                  <c:v>45146</c:v>
                </c:pt>
                <c:pt idx="2">
                  <c:v>45149</c:v>
                </c:pt>
                <c:pt idx="3">
                  <c:v>45152</c:v>
                </c:pt>
                <c:pt idx="4">
                  <c:v>45153</c:v>
                </c:pt>
                <c:pt idx="5">
                  <c:v>45154</c:v>
                </c:pt>
                <c:pt idx="6">
                  <c:v>45155</c:v>
                </c:pt>
              </c:numCache>
            </c:numRef>
          </c:cat>
          <c:val>
            <c:numRef>
              <c:f>AGOSTO!$B$10:$H$10</c:f>
              <c:numCache>
                <c:formatCode>General</c:formatCode>
                <c:ptCount val="7"/>
                <c:pt idx="0">
                  <c:v>173.30178668039119</c:v>
                </c:pt>
                <c:pt idx="1">
                  <c:v>173.30178668039119</c:v>
                </c:pt>
                <c:pt idx="2">
                  <c:v>173.30178668039119</c:v>
                </c:pt>
                <c:pt idx="3">
                  <c:v>173.30178668039119</c:v>
                </c:pt>
                <c:pt idx="4">
                  <c:v>173.30178668039119</c:v>
                </c:pt>
                <c:pt idx="5">
                  <c:v>173.30178668039119</c:v>
                </c:pt>
                <c:pt idx="6">
                  <c:v>173.30178668039119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7-40C3-A156-B3799F858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32432"/>
        <c:axId val="168239920"/>
      </c:lineChart>
      <c:dateAx>
        <c:axId val="1682324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239920"/>
        <c:crosses val="autoZero"/>
        <c:auto val="1"/>
        <c:lblOffset val="100"/>
        <c:baseTimeUnit val="days"/>
      </c:dateAx>
      <c:valAx>
        <c:axId val="1682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2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19</xdr:row>
      <xdr:rowOff>109537</xdr:rowOff>
    </xdr:from>
    <xdr:to>
      <xdr:col>10</xdr:col>
      <xdr:colOff>152400</xdr:colOff>
      <xdr:row>33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4CFCFF-254F-491E-85EC-6DA5D1CBB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44825</xdr:rowOff>
    </xdr:from>
    <xdr:to>
      <xdr:col>18</xdr:col>
      <xdr:colOff>672353</xdr:colOff>
      <xdr:row>43</xdr:row>
      <xdr:rowOff>56029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CE4DDC3-E134-4DA3-868C-641ED8C12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11</xdr:row>
      <xdr:rowOff>161925</xdr:rowOff>
    </xdr:from>
    <xdr:to>
      <xdr:col>17</xdr:col>
      <xdr:colOff>714375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FE76F3-BEB6-4543-823C-B7EBF8A14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123824</xdr:rowOff>
    </xdr:from>
    <xdr:to>
      <xdr:col>9</xdr:col>
      <xdr:colOff>276225</xdr:colOff>
      <xdr:row>29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B61EDD-CD4B-4EE2-9739-5F2F62EEB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147636</xdr:rowOff>
    </xdr:from>
    <xdr:to>
      <xdr:col>8</xdr:col>
      <xdr:colOff>523875</xdr:colOff>
      <xdr:row>30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EDEDA7-9B29-4174-B29F-0D50C3112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80D8E-8095-47D6-88D5-FD7BA74A4836}">
  <dimension ref="A1:G153"/>
  <sheetViews>
    <sheetView tabSelected="1" topLeftCell="A151" workbookViewId="0">
      <selection activeCell="C166" sqref="C166"/>
    </sheetView>
  </sheetViews>
  <sheetFormatPr baseColWidth="10" defaultRowHeight="15" x14ac:dyDescent="0.25"/>
  <cols>
    <col min="2" max="2" width="20.28515625" bestFit="1" customWidth="1"/>
    <col min="3" max="3" width="25.7109375" bestFit="1" customWidth="1"/>
    <col min="4" max="4" width="26.140625" bestFit="1" customWidth="1"/>
  </cols>
  <sheetData>
    <row r="1" spans="1:7" x14ac:dyDescent="0.25">
      <c r="A1" s="5" t="s">
        <v>6</v>
      </c>
      <c r="B1" s="8" t="s">
        <v>7</v>
      </c>
      <c r="C1" s="8" t="s">
        <v>9</v>
      </c>
      <c r="D1" s="8" t="s">
        <v>8</v>
      </c>
    </row>
    <row r="2" spans="1:7" x14ac:dyDescent="0.25">
      <c r="A2" s="6">
        <v>45050</v>
      </c>
      <c r="B2" s="2">
        <v>105.2</v>
      </c>
      <c r="C2" s="9">
        <v>70</v>
      </c>
      <c r="D2" s="9">
        <f>$G$2+3*$G$3</f>
        <v>148.94832255171286</v>
      </c>
      <c r="F2" t="s">
        <v>3</v>
      </c>
      <c r="G2">
        <f>AVERAGE(B2:B153)</f>
        <v>92.675838926174521</v>
      </c>
    </row>
    <row r="3" spans="1:7" x14ac:dyDescent="0.25">
      <c r="A3" s="6">
        <v>45050</v>
      </c>
      <c r="B3" s="2">
        <v>116</v>
      </c>
      <c r="C3" s="9">
        <v>70</v>
      </c>
      <c r="D3" s="9">
        <f t="shared" ref="D3:D66" si="0">$G$2+3*$G$3</f>
        <v>148.94832255171286</v>
      </c>
      <c r="F3" t="s">
        <v>10</v>
      </c>
      <c r="G3">
        <f>_xlfn.STDEV.S(B2:B153)</f>
        <v>18.757494541846111</v>
      </c>
    </row>
    <row r="4" spans="1:7" x14ac:dyDescent="0.25">
      <c r="A4" s="6">
        <v>45050</v>
      </c>
      <c r="B4" s="2">
        <v>96</v>
      </c>
      <c r="C4" s="2">
        <v>70</v>
      </c>
      <c r="D4" s="9">
        <f t="shared" si="0"/>
        <v>148.94832255171286</v>
      </c>
    </row>
    <row r="5" spans="1:7" x14ac:dyDescent="0.25">
      <c r="A5" s="6">
        <v>45050</v>
      </c>
      <c r="B5" s="2">
        <v>79.400000000000006</v>
      </c>
      <c r="C5" s="2">
        <v>70</v>
      </c>
      <c r="D5" s="9">
        <f t="shared" si="0"/>
        <v>148.94832255171286</v>
      </c>
    </row>
    <row r="6" spans="1:7" x14ac:dyDescent="0.25">
      <c r="A6" s="6">
        <v>45054</v>
      </c>
      <c r="B6" s="2">
        <v>82</v>
      </c>
      <c r="C6" s="9">
        <v>70</v>
      </c>
      <c r="D6" s="9">
        <f t="shared" si="0"/>
        <v>148.94832255171286</v>
      </c>
    </row>
    <row r="7" spans="1:7" x14ac:dyDescent="0.25">
      <c r="A7" s="6">
        <v>45054</v>
      </c>
      <c r="B7" s="2">
        <v>94.2</v>
      </c>
      <c r="C7" s="9">
        <v>70</v>
      </c>
      <c r="D7" s="9">
        <f t="shared" si="0"/>
        <v>148.94832255171286</v>
      </c>
    </row>
    <row r="8" spans="1:7" x14ac:dyDescent="0.25">
      <c r="A8" s="6">
        <v>45054</v>
      </c>
      <c r="B8" s="2">
        <v>118.2</v>
      </c>
      <c r="C8" s="9">
        <v>70</v>
      </c>
      <c r="D8" s="9">
        <f t="shared" si="0"/>
        <v>148.94832255171286</v>
      </c>
    </row>
    <row r="9" spans="1:7" x14ac:dyDescent="0.25">
      <c r="A9" s="6">
        <v>45054</v>
      </c>
      <c r="B9" s="2">
        <v>76.900000000000006</v>
      </c>
      <c r="C9" s="9">
        <v>70</v>
      </c>
      <c r="D9" s="9">
        <f t="shared" si="0"/>
        <v>148.94832255171286</v>
      </c>
    </row>
    <row r="10" spans="1:7" x14ac:dyDescent="0.25">
      <c r="A10" s="6">
        <v>45054</v>
      </c>
      <c r="B10" s="2">
        <v>99.9</v>
      </c>
      <c r="C10" s="2">
        <v>70</v>
      </c>
      <c r="D10" s="9">
        <f t="shared" si="0"/>
        <v>148.94832255171286</v>
      </c>
    </row>
    <row r="11" spans="1:7" x14ac:dyDescent="0.25">
      <c r="A11" s="6">
        <v>45055</v>
      </c>
      <c r="B11" s="2">
        <v>81.3</v>
      </c>
      <c r="C11" s="9">
        <v>70</v>
      </c>
      <c r="D11" s="9">
        <f t="shared" si="0"/>
        <v>148.94832255171286</v>
      </c>
    </row>
    <row r="12" spans="1:7" x14ac:dyDescent="0.25">
      <c r="A12" s="6">
        <v>45055</v>
      </c>
      <c r="B12" s="2">
        <v>81.5</v>
      </c>
      <c r="C12" s="9">
        <v>70</v>
      </c>
      <c r="D12" s="9">
        <f t="shared" si="0"/>
        <v>148.94832255171286</v>
      </c>
    </row>
    <row r="13" spans="1:7" x14ac:dyDescent="0.25">
      <c r="A13" s="6">
        <v>45055</v>
      </c>
      <c r="B13" s="2">
        <v>152.1</v>
      </c>
      <c r="C13" s="2">
        <v>70</v>
      </c>
      <c r="D13" s="9">
        <f t="shared" si="0"/>
        <v>148.94832255171286</v>
      </c>
    </row>
    <row r="14" spans="1:7" x14ac:dyDescent="0.25">
      <c r="A14" s="6">
        <v>45056</v>
      </c>
      <c r="B14" s="2">
        <v>87.5</v>
      </c>
      <c r="C14" s="2">
        <v>70</v>
      </c>
      <c r="D14" s="9">
        <f t="shared" si="0"/>
        <v>148.94832255171286</v>
      </c>
    </row>
    <row r="15" spans="1:7" x14ac:dyDescent="0.25">
      <c r="A15" s="6">
        <v>45056</v>
      </c>
      <c r="B15" s="2">
        <v>89.3</v>
      </c>
      <c r="C15" s="2">
        <v>70</v>
      </c>
      <c r="D15" s="9">
        <f t="shared" si="0"/>
        <v>148.94832255171286</v>
      </c>
    </row>
    <row r="16" spans="1:7" x14ac:dyDescent="0.25">
      <c r="A16" s="6">
        <v>45056</v>
      </c>
      <c r="B16" s="2">
        <v>75.7</v>
      </c>
      <c r="C16" s="9">
        <v>70</v>
      </c>
      <c r="D16" s="9">
        <f t="shared" si="0"/>
        <v>148.94832255171286</v>
      </c>
    </row>
    <row r="17" spans="1:4" x14ac:dyDescent="0.25">
      <c r="A17" s="6">
        <v>45056</v>
      </c>
      <c r="B17" s="2">
        <v>91.2</v>
      </c>
      <c r="C17" s="9">
        <v>70</v>
      </c>
      <c r="D17" s="9">
        <f t="shared" si="0"/>
        <v>148.94832255171286</v>
      </c>
    </row>
    <row r="18" spans="1:4" x14ac:dyDescent="0.25">
      <c r="A18" s="6">
        <v>45056</v>
      </c>
      <c r="B18" s="2">
        <v>94.2</v>
      </c>
      <c r="C18" s="9">
        <v>70</v>
      </c>
      <c r="D18" s="9">
        <f t="shared" si="0"/>
        <v>148.94832255171286</v>
      </c>
    </row>
    <row r="19" spans="1:4" x14ac:dyDescent="0.25">
      <c r="A19" s="6">
        <v>45057</v>
      </c>
      <c r="B19" s="2">
        <v>83.6</v>
      </c>
      <c r="C19" s="9">
        <v>70</v>
      </c>
      <c r="D19" s="9">
        <f t="shared" si="0"/>
        <v>148.94832255171286</v>
      </c>
    </row>
    <row r="20" spans="1:4" x14ac:dyDescent="0.25">
      <c r="A20" s="6">
        <v>45057</v>
      </c>
      <c r="B20" s="2">
        <v>76</v>
      </c>
      <c r="C20" s="9">
        <v>70</v>
      </c>
      <c r="D20" s="9">
        <f t="shared" si="0"/>
        <v>148.94832255171286</v>
      </c>
    </row>
    <row r="21" spans="1:4" x14ac:dyDescent="0.25">
      <c r="A21" s="6">
        <v>45057</v>
      </c>
      <c r="B21" s="2">
        <v>71.7</v>
      </c>
      <c r="C21" s="2">
        <v>70</v>
      </c>
      <c r="D21" s="9">
        <f t="shared" si="0"/>
        <v>148.94832255171286</v>
      </c>
    </row>
    <row r="22" spans="1:4" x14ac:dyDescent="0.25">
      <c r="A22" s="6">
        <v>45057</v>
      </c>
      <c r="B22" s="2">
        <v>96.1</v>
      </c>
      <c r="C22" s="2">
        <v>70</v>
      </c>
      <c r="D22" s="9">
        <f t="shared" si="0"/>
        <v>148.94832255171286</v>
      </c>
    </row>
    <row r="23" spans="1:4" x14ac:dyDescent="0.25">
      <c r="A23" s="6">
        <v>45057</v>
      </c>
      <c r="B23" s="2">
        <v>92.1</v>
      </c>
      <c r="C23" s="2">
        <v>70</v>
      </c>
      <c r="D23" s="9">
        <f t="shared" si="0"/>
        <v>148.94832255171286</v>
      </c>
    </row>
    <row r="24" spans="1:4" x14ac:dyDescent="0.25">
      <c r="A24" s="6">
        <v>45057</v>
      </c>
      <c r="B24" s="2">
        <v>81</v>
      </c>
      <c r="C24" s="9">
        <v>70</v>
      </c>
      <c r="D24" s="9">
        <f t="shared" si="0"/>
        <v>148.94832255171286</v>
      </c>
    </row>
    <row r="25" spans="1:4" x14ac:dyDescent="0.25">
      <c r="A25" s="6">
        <v>45057</v>
      </c>
      <c r="B25" s="2">
        <v>121.3</v>
      </c>
      <c r="C25" s="9">
        <v>70</v>
      </c>
      <c r="D25" s="9">
        <f t="shared" si="0"/>
        <v>148.94832255171286</v>
      </c>
    </row>
    <row r="26" spans="1:4" x14ac:dyDescent="0.25">
      <c r="A26" s="6">
        <v>45057</v>
      </c>
      <c r="B26" s="2">
        <v>75.2</v>
      </c>
      <c r="C26" s="2">
        <v>70</v>
      </c>
      <c r="D26" s="9">
        <f t="shared" si="0"/>
        <v>148.94832255171286</v>
      </c>
    </row>
    <row r="27" spans="1:4" x14ac:dyDescent="0.25">
      <c r="A27" s="6">
        <v>45058</v>
      </c>
      <c r="B27" s="2">
        <v>83.4</v>
      </c>
      <c r="C27" s="9">
        <v>70</v>
      </c>
      <c r="D27" s="9">
        <f t="shared" si="0"/>
        <v>148.94832255171286</v>
      </c>
    </row>
    <row r="28" spans="1:4" x14ac:dyDescent="0.25">
      <c r="A28" s="6">
        <v>45058</v>
      </c>
      <c r="B28" s="2">
        <v>101.7</v>
      </c>
      <c r="C28" s="9">
        <v>70</v>
      </c>
      <c r="D28" s="9">
        <f t="shared" si="0"/>
        <v>148.94832255171286</v>
      </c>
    </row>
    <row r="29" spans="1:4" x14ac:dyDescent="0.25">
      <c r="A29" s="6">
        <v>45058</v>
      </c>
      <c r="B29" s="2">
        <v>98.2</v>
      </c>
      <c r="C29" s="2">
        <v>70</v>
      </c>
      <c r="D29" s="9">
        <f t="shared" si="0"/>
        <v>148.94832255171286</v>
      </c>
    </row>
    <row r="30" spans="1:4" x14ac:dyDescent="0.25">
      <c r="A30" s="6">
        <v>45058</v>
      </c>
      <c r="B30" s="2">
        <v>81</v>
      </c>
      <c r="C30" s="9">
        <v>70</v>
      </c>
      <c r="D30" s="9">
        <f t="shared" si="0"/>
        <v>148.94832255171286</v>
      </c>
    </row>
    <row r="31" spans="1:4" x14ac:dyDescent="0.25">
      <c r="A31" s="6">
        <v>45058</v>
      </c>
      <c r="B31" s="2">
        <v>118.5</v>
      </c>
      <c r="C31" s="9">
        <v>70</v>
      </c>
      <c r="D31" s="9">
        <f t="shared" si="0"/>
        <v>148.94832255171286</v>
      </c>
    </row>
    <row r="32" spans="1:4" x14ac:dyDescent="0.25">
      <c r="A32" s="6">
        <v>45058</v>
      </c>
      <c r="B32" s="2">
        <v>93.4</v>
      </c>
      <c r="C32" s="9">
        <v>70</v>
      </c>
      <c r="D32" s="9">
        <f t="shared" si="0"/>
        <v>148.94832255171286</v>
      </c>
    </row>
    <row r="33" spans="1:4" x14ac:dyDescent="0.25">
      <c r="A33" s="6">
        <v>45058</v>
      </c>
      <c r="B33" s="2">
        <v>101.1</v>
      </c>
      <c r="C33" s="9">
        <v>70</v>
      </c>
      <c r="D33" s="9">
        <f t="shared" si="0"/>
        <v>148.94832255171286</v>
      </c>
    </row>
    <row r="34" spans="1:4" x14ac:dyDescent="0.25">
      <c r="A34" s="6">
        <v>45061</v>
      </c>
      <c r="B34" s="2">
        <v>130.6</v>
      </c>
      <c r="C34" s="9">
        <v>70</v>
      </c>
      <c r="D34" s="9">
        <f t="shared" si="0"/>
        <v>148.94832255171286</v>
      </c>
    </row>
    <row r="35" spans="1:4" x14ac:dyDescent="0.25">
      <c r="A35" s="6">
        <v>45061</v>
      </c>
      <c r="B35" s="2">
        <v>79.900000000000006</v>
      </c>
      <c r="C35" s="9">
        <v>70</v>
      </c>
      <c r="D35" s="9">
        <f t="shared" si="0"/>
        <v>148.94832255171286</v>
      </c>
    </row>
    <row r="36" spans="1:4" x14ac:dyDescent="0.25">
      <c r="A36" s="6">
        <v>45061</v>
      </c>
      <c r="B36" s="2">
        <v>77.5</v>
      </c>
      <c r="C36" s="2">
        <v>70</v>
      </c>
      <c r="D36" s="9">
        <f t="shared" si="0"/>
        <v>148.94832255171286</v>
      </c>
    </row>
    <row r="37" spans="1:4" x14ac:dyDescent="0.25">
      <c r="A37" s="6">
        <v>45061</v>
      </c>
      <c r="B37" s="2">
        <v>143</v>
      </c>
      <c r="C37" s="9">
        <v>70</v>
      </c>
      <c r="D37" s="9">
        <f t="shared" si="0"/>
        <v>148.94832255171286</v>
      </c>
    </row>
    <row r="38" spans="1:4" x14ac:dyDescent="0.25">
      <c r="A38" s="6">
        <v>45061</v>
      </c>
      <c r="B38" s="2">
        <v>84.9</v>
      </c>
      <c r="C38" s="9">
        <v>70</v>
      </c>
      <c r="D38" s="9">
        <f t="shared" si="0"/>
        <v>148.94832255171286</v>
      </c>
    </row>
    <row r="39" spans="1:4" x14ac:dyDescent="0.25">
      <c r="A39" s="6">
        <v>45061</v>
      </c>
      <c r="B39" s="2">
        <v>85.4</v>
      </c>
      <c r="C39" s="9">
        <v>70</v>
      </c>
      <c r="D39" s="9">
        <f t="shared" si="0"/>
        <v>148.94832255171286</v>
      </c>
    </row>
    <row r="40" spans="1:4" x14ac:dyDescent="0.25">
      <c r="A40" s="6">
        <v>45061</v>
      </c>
      <c r="B40" s="2">
        <v>71.5</v>
      </c>
      <c r="C40" s="9">
        <v>70</v>
      </c>
      <c r="D40" s="9">
        <f t="shared" si="0"/>
        <v>148.94832255171286</v>
      </c>
    </row>
    <row r="41" spans="1:4" x14ac:dyDescent="0.25">
      <c r="A41" s="6">
        <v>45061</v>
      </c>
      <c r="B41" s="2">
        <v>90.2</v>
      </c>
      <c r="C41" s="9">
        <v>70</v>
      </c>
      <c r="D41" s="9">
        <f t="shared" si="0"/>
        <v>148.94832255171286</v>
      </c>
    </row>
    <row r="42" spans="1:4" x14ac:dyDescent="0.25">
      <c r="A42" s="6">
        <v>45061</v>
      </c>
      <c r="B42" s="2">
        <v>132</v>
      </c>
      <c r="C42" s="9">
        <v>70</v>
      </c>
      <c r="D42" s="9">
        <f t="shared" si="0"/>
        <v>148.94832255171286</v>
      </c>
    </row>
    <row r="43" spans="1:4" x14ac:dyDescent="0.25">
      <c r="A43" s="6">
        <v>45061</v>
      </c>
      <c r="B43" s="2">
        <v>80</v>
      </c>
      <c r="C43" s="9">
        <v>70</v>
      </c>
      <c r="D43" s="9">
        <f t="shared" si="0"/>
        <v>148.94832255171286</v>
      </c>
    </row>
    <row r="44" spans="1:4" x14ac:dyDescent="0.25">
      <c r="A44" s="6">
        <v>45061</v>
      </c>
      <c r="B44" s="2">
        <v>76.5</v>
      </c>
      <c r="C44" s="2">
        <v>70</v>
      </c>
      <c r="D44" s="9">
        <f t="shared" si="0"/>
        <v>148.94832255171286</v>
      </c>
    </row>
    <row r="45" spans="1:4" x14ac:dyDescent="0.25">
      <c r="A45" s="6">
        <v>45061</v>
      </c>
      <c r="B45" s="2">
        <v>73.2</v>
      </c>
      <c r="C45" s="9">
        <v>70</v>
      </c>
      <c r="D45" s="9">
        <f t="shared" si="0"/>
        <v>148.94832255171286</v>
      </c>
    </row>
    <row r="46" spans="1:4" x14ac:dyDescent="0.25">
      <c r="A46" s="6">
        <v>45061</v>
      </c>
      <c r="B46" s="2">
        <v>75.2</v>
      </c>
      <c r="C46" s="9">
        <v>70</v>
      </c>
      <c r="D46" s="9">
        <f t="shared" si="0"/>
        <v>148.94832255171286</v>
      </c>
    </row>
    <row r="47" spans="1:4" x14ac:dyDescent="0.25">
      <c r="A47" s="6">
        <v>45061</v>
      </c>
      <c r="B47" s="2">
        <v>98.4</v>
      </c>
      <c r="C47" s="9">
        <v>70</v>
      </c>
      <c r="D47" s="9">
        <f t="shared" si="0"/>
        <v>148.94832255171286</v>
      </c>
    </row>
    <row r="48" spans="1:4" x14ac:dyDescent="0.25">
      <c r="A48" s="6">
        <v>45061</v>
      </c>
      <c r="B48" s="2">
        <v>94.7</v>
      </c>
      <c r="C48" s="9">
        <v>70</v>
      </c>
      <c r="D48" s="9">
        <f t="shared" si="0"/>
        <v>148.94832255171286</v>
      </c>
    </row>
    <row r="49" spans="1:4" x14ac:dyDescent="0.25">
      <c r="A49" s="6">
        <v>45062</v>
      </c>
      <c r="B49" s="2">
        <v>88.5</v>
      </c>
      <c r="C49" s="2">
        <v>70</v>
      </c>
      <c r="D49" s="9">
        <f t="shared" si="0"/>
        <v>148.94832255171286</v>
      </c>
    </row>
    <row r="50" spans="1:4" x14ac:dyDescent="0.25">
      <c r="A50" s="6">
        <v>45062</v>
      </c>
      <c r="B50" s="2">
        <v>83.3</v>
      </c>
      <c r="C50" s="2">
        <v>70</v>
      </c>
      <c r="D50" s="9">
        <f t="shared" si="0"/>
        <v>148.94832255171286</v>
      </c>
    </row>
    <row r="51" spans="1:4" x14ac:dyDescent="0.25">
      <c r="A51" s="6">
        <v>45062</v>
      </c>
      <c r="B51" s="2">
        <v>78.900000000000006</v>
      </c>
      <c r="C51" s="9">
        <v>70</v>
      </c>
      <c r="D51" s="9">
        <f t="shared" si="0"/>
        <v>148.94832255171286</v>
      </c>
    </row>
    <row r="52" spans="1:4" x14ac:dyDescent="0.25">
      <c r="A52" s="6">
        <v>45062</v>
      </c>
      <c r="B52" s="2">
        <v>79.099999999999994</v>
      </c>
      <c r="C52" s="9">
        <v>70</v>
      </c>
      <c r="D52" s="9">
        <f t="shared" si="0"/>
        <v>148.94832255171286</v>
      </c>
    </row>
    <row r="53" spans="1:4" x14ac:dyDescent="0.25">
      <c r="A53" s="6">
        <v>45063</v>
      </c>
      <c r="B53" s="2">
        <v>72</v>
      </c>
      <c r="C53" s="9">
        <v>70</v>
      </c>
      <c r="D53" s="9">
        <f t="shared" si="0"/>
        <v>148.94832255171286</v>
      </c>
    </row>
    <row r="54" spans="1:4" x14ac:dyDescent="0.25">
      <c r="A54" s="6">
        <v>45063</v>
      </c>
      <c r="B54" s="2">
        <v>116.2</v>
      </c>
      <c r="C54" s="9">
        <v>70</v>
      </c>
      <c r="D54" s="9">
        <f t="shared" si="0"/>
        <v>148.94832255171286</v>
      </c>
    </row>
    <row r="55" spans="1:4" x14ac:dyDescent="0.25">
      <c r="A55" s="6">
        <v>45063</v>
      </c>
      <c r="B55" s="2">
        <v>73.8</v>
      </c>
      <c r="C55" s="2">
        <v>70</v>
      </c>
      <c r="D55" s="9">
        <f t="shared" si="0"/>
        <v>148.94832255171286</v>
      </c>
    </row>
    <row r="56" spans="1:4" x14ac:dyDescent="0.25">
      <c r="A56" s="6">
        <v>45063</v>
      </c>
      <c r="B56" s="2">
        <v>111.3</v>
      </c>
      <c r="C56" s="2">
        <v>70</v>
      </c>
      <c r="D56" s="9">
        <f t="shared" si="0"/>
        <v>148.94832255171286</v>
      </c>
    </row>
    <row r="57" spans="1:4" x14ac:dyDescent="0.25">
      <c r="A57" s="6">
        <v>45064</v>
      </c>
      <c r="B57" s="2">
        <v>131.80000000000001</v>
      </c>
      <c r="C57" s="2">
        <v>70</v>
      </c>
      <c r="D57" s="9">
        <f t="shared" si="0"/>
        <v>148.94832255171286</v>
      </c>
    </row>
    <row r="58" spans="1:4" x14ac:dyDescent="0.25">
      <c r="A58" s="6">
        <v>45064</v>
      </c>
      <c r="B58" s="2">
        <v>91.1</v>
      </c>
      <c r="C58" s="2">
        <v>70</v>
      </c>
      <c r="D58" s="9">
        <f t="shared" si="0"/>
        <v>148.94832255171286</v>
      </c>
    </row>
    <row r="59" spans="1:4" x14ac:dyDescent="0.25">
      <c r="A59" s="6">
        <v>45068</v>
      </c>
      <c r="B59" s="2">
        <v>72.2</v>
      </c>
      <c r="C59" s="9">
        <v>70</v>
      </c>
      <c r="D59" s="9">
        <f t="shared" si="0"/>
        <v>148.94832255171286</v>
      </c>
    </row>
    <row r="60" spans="1:4" x14ac:dyDescent="0.25">
      <c r="A60" s="6">
        <v>45068</v>
      </c>
      <c r="B60" s="2">
        <v>101.6</v>
      </c>
      <c r="C60" s="9">
        <v>70</v>
      </c>
      <c r="D60" s="9">
        <f t="shared" si="0"/>
        <v>148.94832255171286</v>
      </c>
    </row>
    <row r="61" spans="1:4" x14ac:dyDescent="0.25">
      <c r="A61" s="6">
        <v>45068</v>
      </c>
      <c r="B61" s="2">
        <v>77.5</v>
      </c>
      <c r="C61" s="2">
        <v>70</v>
      </c>
      <c r="D61" s="9">
        <f t="shared" si="0"/>
        <v>148.94832255171286</v>
      </c>
    </row>
    <row r="62" spans="1:4" x14ac:dyDescent="0.25">
      <c r="A62" s="6">
        <v>45069</v>
      </c>
      <c r="B62" s="2">
        <v>82.1</v>
      </c>
      <c r="C62" s="2">
        <v>70</v>
      </c>
      <c r="D62" s="9">
        <f t="shared" si="0"/>
        <v>148.94832255171286</v>
      </c>
    </row>
    <row r="63" spans="1:4" x14ac:dyDescent="0.25">
      <c r="A63" s="6">
        <v>45069</v>
      </c>
      <c r="B63" s="2">
        <v>110.2</v>
      </c>
      <c r="C63" s="2">
        <v>70</v>
      </c>
      <c r="D63" s="9">
        <f t="shared" si="0"/>
        <v>148.94832255171286</v>
      </c>
    </row>
    <row r="64" spans="1:4" x14ac:dyDescent="0.25">
      <c r="A64" s="7">
        <v>45069</v>
      </c>
      <c r="B64" s="2">
        <v>74.8</v>
      </c>
      <c r="C64" s="9">
        <v>70</v>
      </c>
      <c r="D64" s="9">
        <f t="shared" si="0"/>
        <v>148.94832255171286</v>
      </c>
    </row>
    <row r="65" spans="1:4" x14ac:dyDescent="0.25">
      <c r="A65" s="7">
        <v>45069</v>
      </c>
      <c r="B65" s="2">
        <v>76</v>
      </c>
      <c r="C65" s="9">
        <v>70</v>
      </c>
      <c r="D65" s="9">
        <f t="shared" si="0"/>
        <v>148.94832255171286</v>
      </c>
    </row>
    <row r="66" spans="1:4" x14ac:dyDescent="0.25">
      <c r="A66" s="6">
        <v>45069</v>
      </c>
      <c r="B66" s="2">
        <v>112.9</v>
      </c>
      <c r="C66" s="9">
        <v>70</v>
      </c>
      <c r="D66" s="9">
        <f t="shared" si="0"/>
        <v>148.94832255171286</v>
      </c>
    </row>
    <row r="67" spans="1:4" x14ac:dyDescent="0.25">
      <c r="A67" s="6">
        <v>45069</v>
      </c>
      <c r="B67" s="2">
        <v>92.6</v>
      </c>
      <c r="C67" s="2">
        <v>70</v>
      </c>
      <c r="D67" s="9">
        <f t="shared" ref="D67:D130" si="1">$G$2+3*$G$3</f>
        <v>148.94832255171286</v>
      </c>
    </row>
    <row r="68" spans="1:4" x14ac:dyDescent="0.25">
      <c r="A68" s="6">
        <v>45070</v>
      </c>
      <c r="B68" s="2">
        <v>81.5</v>
      </c>
      <c r="C68" s="2">
        <v>70</v>
      </c>
      <c r="D68" s="9">
        <f t="shared" si="1"/>
        <v>148.94832255171286</v>
      </c>
    </row>
    <row r="69" spans="1:4" x14ac:dyDescent="0.25">
      <c r="A69" s="6">
        <v>45070</v>
      </c>
      <c r="B69" s="2">
        <v>79</v>
      </c>
      <c r="C69" s="2">
        <v>70</v>
      </c>
      <c r="D69" s="9">
        <f t="shared" si="1"/>
        <v>148.94832255171286</v>
      </c>
    </row>
    <row r="70" spans="1:4" x14ac:dyDescent="0.25">
      <c r="A70" s="6">
        <v>45070</v>
      </c>
      <c r="B70" s="2"/>
      <c r="C70" s="2">
        <v>70</v>
      </c>
      <c r="D70" s="9">
        <f t="shared" si="1"/>
        <v>148.94832255171286</v>
      </c>
    </row>
    <row r="71" spans="1:4" x14ac:dyDescent="0.25">
      <c r="A71" s="6">
        <v>45070</v>
      </c>
      <c r="B71" s="2">
        <v>84.7</v>
      </c>
      <c r="C71" s="2">
        <v>70</v>
      </c>
      <c r="D71" s="9">
        <f t="shared" si="1"/>
        <v>148.94832255171286</v>
      </c>
    </row>
    <row r="72" spans="1:4" x14ac:dyDescent="0.25">
      <c r="A72" s="6">
        <v>45071</v>
      </c>
      <c r="B72" s="2">
        <v>103.4</v>
      </c>
      <c r="C72" s="9">
        <v>70</v>
      </c>
      <c r="D72" s="9">
        <f t="shared" si="1"/>
        <v>148.94832255171286</v>
      </c>
    </row>
    <row r="73" spans="1:4" x14ac:dyDescent="0.25">
      <c r="A73" s="6">
        <v>45071</v>
      </c>
      <c r="B73" s="2">
        <v>87.8</v>
      </c>
      <c r="C73" s="9">
        <v>70</v>
      </c>
      <c r="D73" s="9">
        <f t="shared" si="1"/>
        <v>148.94832255171286</v>
      </c>
    </row>
    <row r="74" spans="1:4" x14ac:dyDescent="0.25">
      <c r="A74" s="6">
        <v>45071</v>
      </c>
      <c r="B74" s="2"/>
      <c r="C74" s="2">
        <v>70</v>
      </c>
      <c r="D74" s="9">
        <f t="shared" si="1"/>
        <v>148.94832255171286</v>
      </c>
    </row>
    <row r="75" spans="1:4" x14ac:dyDescent="0.25">
      <c r="A75" s="6">
        <v>45071</v>
      </c>
      <c r="B75" s="2">
        <v>73.599999999999994</v>
      </c>
      <c r="C75" s="2">
        <v>70</v>
      </c>
      <c r="D75" s="9">
        <f t="shared" si="1"/>
        <v>148.94832255171286</v>
      </c>
    </row>
    <row r="76" spans="1:4" x14ac:dyDescent="0.25">
      <c r="A76" s="6">
        <v>45071</v>
      </c>
      <c r="B76" s="2">
        <v>111.9</v>
      </c>
      <c r="C76" s="2">
        <v>70</v>
      </c>
      <c r="D76" s="9">
        <f t="shared" si="1"/>
        <v>148.94832255171286</v>
      </c>
    </row>
    <row r="77" spans="1:4" x14ac:dyDescent="0.25">
      <c r="A77" s="6">
        <v>45072</v>
      </c>
      <c r="B77" s="2">
        <v>89.9</v>
      </c>
      <c r="C77" s="2">
        <v>70</v>
      </c>
      <c r="D77" s="9">
        <f t="shared" si="1"/>
        <v>148.94832255171286</v>
      </c>
    </row>
    <row r="78" spans="1:4" x14ac:dyDescent="0.25">
      <c r="A78" s="6">
        <v>45075</v>
      </c>
      <c r="B78" s="2">
        <v>123.1</v>
      </c>
      <c r="C78" s="2">
        <v>70</v>
      </c>
      <c r="D78" s="9">
        <f t="shared" si="1"/>
        <v>148.94832255171286</v>
      </c>
    </row>
    <row r="79" spans="1:4" x14ac:dyDescent="0.25">
      <c r="A79" s="6">
        <v>45075</v>
      </c>
      <c r="B79" s="2">
        <v>69.400000000000006</v>
      </c>
      <c r="C79" s="2">
        <v>70</v>
      </c>
      <c r="D79" s="9">
        <f t="shared" si="1"/>
        <v>148.94832255171286</v>
      </c>
    </row>
    <row r="80" spans="1:4" x14ac:dyDescent="0.25">
      <c r="A80" s="7">
        <v>45076</v>
      </c>
      <c r="B80" s="2">
        <v>111.9</v>
      </c>
      <c r="C80" s="2">
        <v>70</v>
      </c>
      <c r="D80" s="9">
        <f t="shared" si="1"/>
        <v>148.94832255171286</v>
      </c>
    </row>
    <row r="81" spans="1:4" x14ac:dyDescent="0.25">
      <c r="A81" s="6">
        <v>45076</v>
      </c>
      <c r="B81" s="2">
        <v>98.6</v>
      </c>
      <c r="C81" s="2">
        <v>70</v>
      </c>
      <c r="D81" s="9">
        <f t="shared" si="1"/>
        <v>148.94832255171286</v>
      </c>
    </row>
    <row r="82" spans="1:4" x14ac:dyDescent="0.25">
      <c r="A82" s="6">
        <v>45076</v>
      </c>
      <c r="B82" s="2">
        <v>98.1</v>
      </c>
      <c r="C82" s="9">
        <v>70</v>
      </c>
      <c r="D82" s="9">
        <f t="shared" si="1"/>
        <v>148.94832255171286</v>
      </c>
    </row>
    <row r="83" spans="1:4" x14ac:dyDescent="0.25">
      <c r="A83" s="6">
        <v>45076</v>
      </c>
      <c r="B83" s="2">
        <v>93.2</v>
      </c>
      <c r="C83" s="9">
        <v>70</v>
      </c>
      <c r="D83" s="9">
        <f t="shared" si="1"/>
        <v>148.94832255171286</v>
      </c>
    </row>
    <row r="84" spans="1:4" x14ac:dyDescent="0.25">
      <c r="A84" s="7">
        <v>45076</v>
      </c>
      <c r="B84" s="2">
        <v>90.1</v>
      </c>
      <c r="C84" s="2">
        <v>70</v>
      </c>
      <c r="D84" s="9">
        <f t="shared" si="1"/>
        <v>148.94832255171286</v>
      </c>
    </row>
    <row r="85" spans="1:4" x14ac:dyDescent="0.25">
      <c r="A85" s="6">
        <v>45077</v>
      </c>
      <c r="B85" s="2">
        <v>115.7</v>
      </c>
      <c r="C85" s="2">
        <v>70</v>
      </c>
      <c r="D85" s="9">
        <f t="shared" si="1"/>
        <v>148.94832255171286</v>
      </c>
    </row>
    <row r="86" spans="1:4" x14ac:dyDescent="0.25">
      <c r="A86" s="6">
        <v>45077</v>
      </c>
      <c r="B86" s="2">
        <v>98.7</v>
      </c>
      <c r="C86" s="2">
        <v>70</v>
      </c>
      <c r="D86" s="9">
        <f t="shared" si="1"/>
        <v>148.94832255171286</v>
      </c>
    </row>
    <row r="87" spans="1:4" x14ac:dyDescent="0.25">
      <c r="A87" s="6">
        <v>45078</v>
      </c>
      <c r="B87" s="2">
        <v>79.2</v>
      </c>
      <c r="C87" s="2">
        <v>70</v>
      </c>
      <c r="D87" s="9">
        <f t="shared" si="1"/>
        <v>148.94832255171286</v>
      </c>
    </row>
    <row r="88" spans="1:4" x14ac:dyDescent="0.25">
      <c r="A88" s="6">
        <v>45078</v>
      </c>
      <c r="B88" s="2">
        <v>117.4</v>
      </c>
      <c r="C88" s="2">
        <v>70</v>
      </c>
      <c r="D88" s="9">
        <f t="shared" si="1"/>
        <v>148.94832255171286</v>
      </c>
    </row>
    <row r="89" spans="1:4" x14ac:dyDescent="0.25">
      <c r="A89" s="6">
        <v>45078</v>
      </c>
      <c r="B89" s="2">
        <v>76.599999999999994</v>
      </c>
      <c r="C89" s="2">
        <v>70</v>
      </c>
      <c r="D89" s="9">
        <f t="shared" si="1"/>
        <v>148.94832255171286</v>
      </c>
    </row>
    <row r="90" spans="1:4" x14ac:dyDescent="0.25">
      <c r="A90" s="6">
        <v>45078</v>
      </c>
      <c r="B90" s="2">
        <v>76.099999999999994</v>
      </c>
      <c r="C90" s="9">
        <v>70</v>
      </c>
      <c r="D90" s="9">
        <f t="shared" si="1"/>
        <v>148.94832255171286</v>
      </c>
    </row>
    <row r="91" spans="1:4" x14ac:dyDescent="0.25">
      <c r="A91" s="6">
        <v>45078</v>
      </c>
      <c r="B91" s="2">
        <v>103.8</v>
      </c>
      <c r="C91" s="9">
        <v>70</v>
      </c>
      <c r="D91" s="9">
        <f t="shared" si="1"/>
        <v>148.94832255171286</v>
      </c>
    </row>
    <row r="92" spans="1:4" x14ac:dyDescent="0.25">
      <c r="A92" s="6">
        <v>45078</v>
      </c>
      <c r="B92" s="2">
        <v>95.1</v>
      </c>
      <c r="C92" s="9">
        <v>70</v>
      </c>
      <c r="D92" s="9">
        <f t="shared" si="1"/>
        <v>148.94832255171286</v>
      </c>
    </row>
    <row r="93" spans="1:4" x14ac:dyDescent="0.25">
      <c r="A93" s="6">
        <v>45079</v>
      </c>
      <c r="B93" s="2">
        <v>81.7</v>
      </c>
      <c r="C93" s="2">
        <v>70</v>
      </c>
      <c r="D93" s="9">
        <f t="shared" si="1"/>
        <v>148.94832255171286</v>
      </c>
    </row>
    <row r="94" spans="1:4" x14ac:dyDescent="0.25">
      <c r="A94" s="6">
        <v>45079</v>
      </c>
      <c r="B94" s="2">
        <v>73.900000000000006</v>
      </c>
      <c r="C94" s="2">
        <v>70</v>
      </c>
      <c r="D94" s="9">
        <f t="shared" si="1"/>
        <v>148.94832255171286</v>
      </c>
    </row>
    <row r="95" spans="1:4" x14ac:dyDescent="0.25">
      <c r="A95" s="6">
        <v>45079</v>
      </c>
      <c r="B95" s="2">
        <v>83.1</v>
      </c>
      <c r="C95" s="2">
        <v>70</v>
      </c>
      <c r="D95" s="9">
        <f t="shared" si="1"/>
        <v>148.94832255171286</v>
      </c>
    </row>
    <row r="96" spans="1:4" x14ac:dyDescent="0.25">
      <c r="A96" s="6">
        <v>45079</v>
      </c>
      <c r="B96" s="2">
        <v>89.7</v>
      </c>
      <c r="C96" s="2">
        <v>70</v>
      </c>
      <c r="D96" s="9">
        <f t="shared" si="1"/>
        <v>148.94832255171286</v>
      </c>
    </row>
    <row r="97" spans="1:4" x14ac:dyDescent="0.25">
      <c r="A97" s="6">
        <v>45079</v>
      </c>
      <c r="B97" s="2">
        <v>123.7</v>
      </c>
      <c r="C97" s="2">
        <v>70</v>
      </c>
      <c r="D97" s="9">
        <f t="shared" si="1"/>
        <v>148.94832255171286</v>
      </c>
    </row>
    <row r="98" spans="1:4" x14ac:dyDescent="0.25">
      <c r="A98" s="6">
        <v>45079</v>
      </c>
      <c r="B98" s="2">
        <v>86.3</v>
      </c>
      <c r="C98" s="2">
        <v>70</v>
      </c>
      <c r="D98" s="9">
        <f t="shared" si="1"/>
        <v>148.94832255171286</v>
      </c>
    </row>
    <row r="99" spans="1:4" x14ac:dyDescent="0.25">
      <c r="A99" s="6">
        <v>45080</v>
      </c>
      <c r="B99" s="2">
        <v>79.2</v>
      </c>
      <c r="C99" s="2">
        <v>70</v>
      </c>
      <c r="D99" s="9">
        <f t="shared" si="1"/>
        <v>148.94832255171286</v>
      </c>
    </row>
    <row r="100" spans="1:4" x14ac:dyDescent="0.25">
      <c r="A100" s="6">
        <v>45082</v>
      </c>
      <c r="B100" s="2">
        <v>75.7</v>
      </c>
      <c r="C100" s="9">
        <v>70</v>
      </c>
      <c r="D100" s="9">
        <f t="shared" si="1"/>
        <v>148.94832255171286</v>
      </c>
    </row>
    <row r="101" spans="1:4" x14ac:dyDescent="0.25">
      <c r="A101" s="6">
        <v>45082</v>
      </c>
      <c r="B101" s="2">
        <v>119.8</v>
      </c>
      <c r="C101" s="9">
        <v>70</v>
      </c>
      <c r="D101" s="9">
        <f t="shared" si="1"/>
        <v>148.94832255171286</v>
      </c>
    </row>
    <row r="102" spans="1:4" x14ac:dyDescent="0.25">
      <c r="A102" s="6">
        <v>45082</v>
      </c>
      <c r="B102" s="2">
        <v>77.5</v>
      </c>
      <c r="C102" s="9">
        <v>70</v>
      </c>
      <c r="D102" s="9">
        <f t="shared" si="1"/>
        <v>148.94832255171286</v>
      </c>
    </row>
    <row r="103" spans="1:4" x14ac:dyDescent="0.25">
      <c r="A103" s="6">
        <v>45082</v>
      </c>
      <c r="B103" s="2">
        <v>76.2</v>
      </c>
      <c r="C103" s="9">
        <v>70</v>
      </c>
      <c r="D103" s="9">
        <f t="shared" si="1"/>
        <v>148.94832255171286</v>
      </c>
    </row>
    <row r="104" spans="1:4" x14ac:dyDescent="0.25">
      <c r="A104" s="6">
        <v>45082</v>
      </c>
      <c r="B104" s="2">
        <v>126.9</v>
      </c>
      <c r="C104" s="9">
        <v>70</v>
      </c>
      <c r="D104" s="9">
        <f t="shared" si="1"/>
        <v>148.94832255171286</v>
      </c>
    </row>
    <row r="105" spans="1:4" x14ac:dyDescent="0.25">
      <c r="A105" s="6">
        <v>45082</v>
      </c>
      <c r="B105" s="2">
        <v>91.9</v>
      </c>
      <c r="C105" s="2">
        <v>70</v>
      </c>
      <c r="D105" s="9">
        <f t="shared" si="1"/>
        <v>148.94832255171286</v>
      </c>
    </row>
    <row r="106" spans="1:4" x14ac:dyDescent="0.25">
      <c r="A106" s="6">
        <v>45083</v>
      </c>
      <c r="B106" s="2">
        <v>96</v>
      </c>
      <c r="C106" s="9">
        <v>70</v>
      </c>
      <c r="D106" s="9">
        <f t="shared" si="1"/>
        <v>148.94832255171286</v>
      </c>
    </row>
    <row r="107" spans="1:4" x14ac:dyDescent="0.25">
      <c r="A107" s="6">
        <v>45083</v>
      </c>
      <c r="B107" s="2">
        <v>80</v>
      </c>
      <c r="C107" s="9">
        <v>70</v>
      </c>
      <c r="D107" s="9">
        <f t="shared" si="1"/>
        <v>148.94832255171286</v>
      </c>
    </row>
    <row r="108" spans="1:4" x14ac:dyDescent="0.25">
      <c r="A108" s="6">
        <v>45083</v>
      </c>
      <c r="B108" s="2">
        <v>102.3</v>
      </c>
      <c r="C108" s="2">
        <v>70</v>
      </c>
      <c r="D108" s="9">
        <f t="shared" si="1"/>
        <v>148.94832255171286</v>
      </c>
    </row>
    <row r="109" spans="1:4" x14ac:dyDescent="0.25">
      <c r="A109" s="6">
        <v>45083</v>
      </c>
      <c r="B109" s="2">
        <v>71</v>
      </c>
      <c r="C109" s="9">
        <v>70</v>
      </c>
      <c r="D109" s="9">
        <f t="shared" si="1"/>
        <v>148.94832255171286</v>
      </c>
    </row>
    <row r="110" spans="1:4" x14ac:dyDescent="0.25">
      <c r="A110" s="6">
        <v>45083</v>
      </c>
      <c r="B110" s="2">
        <v>100</v>
      </c>
      <c r="C110" s="9">
        <v>70</v>
      </c>
      <c r="D110" s="9">
        <f t="shared" si="1"/>
        <v>148.94832255171286</v>
      </c>
    </row>
    <row r="111" spans="1:4" x14ac:dyDescent="0.25">
      <c r="A111" s="6">
        <v>45083</v>
      </c>
      <c r="B111" s="2">
        <v>75.900000000000006</v>
      </c>
      <c r="C111" s="2">
        <v>70</v>
      </c>
      <c r="D111" s="9">
        <f t="shared" si="1"/>
        <v>148.94832255171286</v>
      </c>
    </row>
    <row r="112" spans="1:4" x14ac:dyDescent="0.25">
      <c r="A112" s="6">
        <v>45086</v>
      </c>
      <c r="B112" s="2">
        <v>76.8</v>
      </c>
      <c r="C112" s="2">
        <v>70</v>
      </c>
      <c r="D112" s="9">
        <f t="shared" si="1"/>
        <v>148.94832255171286</v>
      </c>
    </row>
    <row r="113" spans="1:4" x14ac:dyDescent="0.25">
      <c r="A113" s="6">
        <v>45089</v>
      </c>
      <c r="B113" s="2">
        <v>93.4</v>
      </c>
      <c r="C113" s="9">
        <v>70</v>
      </c>
      <c r="D113" s="9">
        <f t="shared" si="1"/>
        <v>148.94832255171286</v>
      </c>
    </row>
    <row r="114" spans="1:4" x14ac:dyDescent="0.25">
      <c r="A114" s="6">
        <v>45089</v>
      </c>
      <c r="B114" s="2">
        <v>89</v>
      </c>
      <c r="C114" s="9">
        <v>70</v>
      </c>
      <c r="D114" s="9">
        <f t="shared" si="1"/>
        <v>148.94832255171286</v>
      </c>
    </row>
    <row r="115" spans="1:4" x14ac:dyDescent="0.25">
      <c r="A115" s="6">
        <v>45090</v>
      </c>
      <c r="B115" s="2"/>
      <c r="C115" s="2">
        <v>70</v>
      </c>
      <c r="D115" s="9">
        <f t="shared" si="1"/>
        <v>148.94832255171286</v>
      </c>
    </row>
    <row r="116" spans="1:4" x14ac:dyDescent="0.25">
      <c r="A116" s="6">
        <v>45092</v>
      </c>
      <c r="B116" s="2">
        <v>103.3</v>
      </c>
      <c r="C116" s="2">
        <v>70</v>
      </c>
      <c r="D116" s="9">
        <f t="shared" si="1"/>
        <v>148.94832255171286</v>
      </c>
    </row>
    <row r="117" spans="1:4" x14ac:dyDescent="0.25">
      <c r="A117" s="6">
        <v>45096</v>
      </c>
      <c r="B117" s="2">
        <v>109.1</v>
      </c>
      <c r="C117" s="2">
        <v>70</v>
      </c>
      <c r="D117" s="9">
        <f t="shared" si="1"/>
        <v>148.94832255171286</v>
      </c>
    </row>
    <row r="118" spans="1:4" x14ac:dyDescent="0.25">
      <c r="A118" s="6">
        <v>45098</v>
      </c>
      <c r="B118" s="2">
        <v>108</v>
      </c>
      <c r="C118" s="2">
        <v>70</v>
      </c>
      <c r="D118" s="9">
        <f t="shared" si="1"/>
        <v>148.94832255171286</v>
      </c>
    </row>
    <row r="119" spans="1:4" x14ac:dyDescent="0.25">
      <c r="A119" s="6">
        <v>45100</v>
      </c>
      <c r="B119" s="2">
        <v>83.2</v>
      </c>
      <c r="C119" s="2">
        <v>70</v>
      </c>
      <c r="D119" s="9">
        <f t="shared" si="1"/>
        <v>148.94832255171286</v>
      </c>
    </row>
    <row r="120" spans="1:4" x14ac:dyDescent="0.25">
      <c r="A120" s="6">
        <v>45103</v>
      </c>
      <c r="B120" s="2">
        <v>127.8</v>
      </c>
      <c r="C120" s="2">
        <v>70</v>
      </c>
      <c r="D120" s="9">
        <f t="shared" si="1"/>
        <v>148.94832255171286</v>
      </c>
    </row>
    <row r="121" spans="1:4" x14ac:dyDescent="0.25">
      <c r="A121" s="6">
        <v>45103</v>
      </c>
      <c r="B121" s="2">
        <v>79.2</v>
      </c>
      <c r="C121" s="2">
        <v>70</v>
      </c>
      <c r="D121" s="9">
        <f t="shared" si="1"/>
        <v>148.94832255171286</v>
      </c>
    </row>
    <row r="122" spans="1:4" x14ac:dyDescent="0.25">
      <c r="A122" s="6">
        <v>45103</v>
      </c>
      <c r="B122" s="2">
        <v>100</v>
      </c>
      <c r="C122" s="2">
        <v>70</v>
      </c>
      <c r="D122" s="9">
        <f t="shared" si="1"/>
        <v>148.94832255171286</v>
      </c>
    </row>
    <row r="123" spans="1:4" x14ac:dyDescent="0.25">
      <c r="A123" s="6">
        <v>45103</v>
      </c>
      <c r="B123" s="2">
        <v>94.2</v>
      </c>
      <c r="C123" s="2">
        <v>70</v>
      </c>
      <c r="D123" s="9">
        <f t="shared" si="1"/>
        <v>148.94832255171286</v>
      </c>
    </row>
    <row r="124" spans="1:4" x14ac:dyDescent="0.25">
      <c r="A124" s="6">
        <v>45106</v>
      </c>
      <c r="B124" s="2">
        <v>104.9</v>
      </c>
      <c r="C124" s="2">
        <v>70</v>
      </c>
      <c r="D124" s="9">
        <f t="shared" si="1"/>
        <v>148.94832255171286</v>
      </c>
    </row>
    <row r="125" spans="1:4" x14ac:dyDescent="0.25">
      <c r="A125" s="6">
        <v>45107</v>
      </c>
      <c r="B125" s="2">
        <v>74.599999999999994</v>
      </c>
      <c r="C125" s="9">
        <v>70</v>
      </c>
      <c r="D125" s="9">
        <f t="shared" si="1"/>
        <v>148.94832255171286</v>
      </c>
    </row>
    <row r="126" spans="1:4" x14ac:dyDescent="0.25">
      <c r="A126" s="6">
        <v>45107</v>
      </c>
      <c r="B126" s="2">
        <v>134.9</v>
      </c>
      <c r="C126" s="9">
        <v>70</v>
      </c>
      <c r="D126" s="9">
        <f t="shared" si="1"/>
        <v>148.94832255171286</v>
      </c>
    </row>
    <row r="127" spans="1:4" x14ac:dyDescent="0.25">
      <c r="A127" s="6">
        <v>45107</v>
      </c>
      <c r="B127" s="2">
        <v>105.8</v>
      </c>
      <c r="C127" s="2">
        <v>70</v>
      </c>
      <c r="D127" s="9">
        <f t="shared" si="1"/>
        <v>148.94832255171286</v>
      </c>
    </row>
    <row r="128" spans="1:4" x14ac:dyDescent="0.25">
      <c r="A128" s="6">
        <v>45118</v>
      </c>
      <c r="B128" s="2">
        <v>71.2</v>
      </c>
      <c r="C128" s="2">
        <v>70</v>
      </c>
      <c r="D128" s="9">
        <f t="shared" si="1"/>
        <v>148.94832255171286</v>
      </c>
    </row>
    <row r="129" spans="1:4" x14ac:dyDescent="0.25">
      <c r="A129" s="6">
        <v>45119</v>
      </c>
      <c r="B129" s="2">
        <v>96</v>
      </c>
      <c r="C129" s="9">
        <v>70</v>
      </c>
      <c r="D129" s="9">
        <f t="shared" si="1"/>
        <v>148.94832255171286</v>
      </c>
    </row>
    <row r="130" spans="1:4" x14ac:dyDescent="0.25">
      <c r="A130" s="6">
        <v>45119</v>
      </c>
      <c r="B130" s="2">
        <v>66.900000000000006</v>
      </c>
      <c r="C130" s="9">
        <v>70</v>
      </c>
      <c r="D130" s="9">
        <f t="shared" si="1"/>
        <v>148.94832255171286</v>
      </c>
    </row>
    <row r="131" spans="1:4" x14ac:dyDescent="0.25">
      <c r="A131" s="6">
        <v>45125</v>
      </c>
      <c r="B131" s="2">
        <v>98</v>
      </c>
      <c r="C131" s="2">
        <v>70</v>
      </c>
      <c r="D131" s="9">
        <f t="shared" ref="D131:D153" si="2">$G$2+3*$G$3</f>
        <v>148.94832255171286</v>
      </c>
    </row>
    <row r="132" spans="1:4" x14ac:dyDescent="0.25">
      <c r="A132" s="6">
        <v>45128</v>
      </c>
      <c r="B132" s="2">
        <v>82</v>
      </c>
      <c r="C132" s="2">
        <v>70</v>
      </c>
      <c r="D132" s="9">
        <f t="shared" si="2"/>
        <v>148.94832255171286</v>
      </c>
    </row>
    <row r="133" spans="1:4" x14ac:dyDescent="0.25">
      <c r="A133" s="6">
        <v>45131</v>
      </c>
      <c r="B133" s="2">
        <v>77.099999999999994</v>
      </c>
      <c r="C133" s="9">
        <v>70</v>
      </c>
      <c r="D133" s="9">
        <f t="shared" si="2"/>
        <v>148.94832255171286</v>
      </c>
    </row>
    <row r="134" spans="1:4" x14ac:dyDescent="0.25">
      <c r="A134" s="6">
        <v>45131</v>
      </c>
      <c r="B134" s="2">
        <v>77.099999999999994</v>
      </c>
      <c r="C134" s="9">
        <v>70</v>
      </c>
      <c r="D134" s="9">
        <f t="shared" si="2"/>
        <v>148.94832255171286</v>
      </c>
    </row>
    <row r="135" spans="1:4" x14ac:dyDescent="0.25">
      <c r="A135" s="6">
        <v>45133</v>
      </c>
      <c r="B135" s="2">
        <v>108.2</v>
      </c>
      <c r="C135" s="2">
        <v>70</v>
      </c>
      <c r="D135" s="9">
        <f t="shared" si="2"/>
        <v>148.94832255171286</v>
      </c>
    </row>
    <row r="136" spans="1:4" x14ac:dyDescent="0.25">
      <c r="A136" s="6">
        <v>45134</v>
      </c>
      <c r="B136" s="2">
        <v>108.5</v>
      </c>
      <c r="C136" s="2">
        <v>70</v>
      </c>
      <c r="D136" s="9">
        <f t="shared" si="2"/>
        <v>148.94832255171286</v>
      </c>
    </row>
    <row r="137" spans="1:4" x14ac:dyDescent="0.25">
      <c r="A137" s="6">
        <v>45134</v>
      </c>
      <c r="B137" s="2">
        <v>93</v>
      </c>
      <c r="C137" s="2">
        <v>70</v>
      </c>
      <c r="D137" s="9">
        <f t="shared" si="2"/>
        <v>148.94832255171286</v>
      </c>
    </row>
    <row r="138" spans="1:4" x14ac:dyDescent="0.25">
      <c r="A138" s="6">
        <v>45139</v>
      </c>
      <c r="B138" s="2">
        <v>116.3</v>
      </c>
      <c r="C138" s="2">
        <v>70</v>
      </c>
      <c r="D138" s="9">
        <f t="shared" si="2"/>
        <v>148.94832255171286</v>
      </c>
    </row>
    <row r="139" spans="1:4" x14ac:dyDescent="0.25">
      <c r="A139" s="6">
        <v>45146</v>
      </c>
      <c r="B139" s="2">
        <v>103</v>
      </c>
      <c r="C139" s="9">
        <v>70</v>
      </c>
      <c r="D139" s="9">
        <f t="shared" si="2"/>
        <v>148.94832255171286</v>
      </c>
    </row>
    <row r="140" spans="1:4" x14ac:dyDescent="0.25">
      <c r="A140" s="6">
        <v>45146</v>
      </c>
      <c r="B140" s="2">
        <v>57.3</v>
      </c>
      <c r="C140" s="9">
        <v>70</v>
      </c>
      <c r="D140" s="9">
        <f t="shared" si="2"/>
        <v>148.94832255171286</v>
      </c>
    </row>
    <row r="141" spans="1:4" x14ac:dyDescent="0.25">
      <c r="A141" s="6">
        <v>45146</v>
      </c>
      <c r="B141" s="2">
        <v>77</v>
      </c>
      <c r="C141" s="2">
        <v>70</v>
      </c>
      <c r="D141" s="9">
        <f t="shared" si="2"/>
        <v>148.94832255171286</v>
      </c>
    </row>
    <row r="142" spans="1:4" x14ac:dyDescent="0.25">
      <c r="A142" s="6">
        <v>45146</v>
      </c>
      <c r="B142" s="2">
        <v>105.1</v>
      </c>
      <c r="C142" s="2">
        <v>70</v>
      </c>
      <c r="D142" s="9">
        <f t="shared" si="2"/>
        <v>148.94832255171286</v>
      </c>
    </row>
    <row r="143" spans="1:4" x14ac:dyDescent="0.25">
      <c r="A143" s="6">
        <v>45149</v>
      </c>
      <c r="B143" s="2">
        <v>74.900000000000006</v>
      </c>
      <c r="C143" s="2">
        <v>70</v>
      </c>
      <c r="D143" s="9">
        <f t="shared" si="2"/>
        <v>148.94832255171286</v>
      </c>
    </row>
    <row r="144" spans="1:4" x14ac:dyDescent="0.25">
      <c r="A144" s="6">
        <v>45152</v>
      </c>
      <c r="B144" s="2">
        <v>37.700000000000003</v>
      </c>
      <c r="C144" s="2">
        <v>70</v>
      </c>
      <c r="D144" s="9">
        <f t="shared" si="2"/>
        <v>148.94832255171286</v>
      </c>
    </row>
    <row r="145" spans="1:4" x14ac:dyDescent="0.25">
      <c r="A145" s="6">
        <v>45152</v>
      </c>
      <c r="B145" s="2">
        <v>75.7</v>
      </c>
      <c r="C145" s="9">
        <v>70</v>
      </c>
      <c r="D145" s="9">
        <f t="shared" si="2"/>
        <v>148.94832255171286</v>
      </c>
    </row>
    <row r="146" spans="1:4" x14ac:dyDescent="0.25">
      <c r="A146" s="6">
        <v>45152</v>
      </c>
      <c r="B146" s="2">
        <v>136</v>
      </c>
      <c r="C146" s="9">
        <v>70</v>
      </c>
      <c r="D146" s="9">
        <f t="shared" si="2"/>
        <v>148.94832255171286</v>
      </c>
    </row>
    <row r="147" spans="1:4" x14ac:dyDescent="0.25">
      <c r="A147" s="6">
        <v>45152</v>
      </c>
      <c r="B147" s="2">
        <v>111.2</v>
      </c>
      <c r="C147" s="9">
        <v>70</v>
      </c>
      <c r="D147" s="9">
        <f t="shared" si="2"/>
        <v>148.94832255171286</v>
      </c>
    </row>
    <row r="148" spans="1:4" x14ac:dyDescent="0.25">
      <c r="A148" s="6">
        <v>45152</v>
      </c>
      <c r="B148" s="2">
        <v>77.599999999999994</v>
      </c>
      <c r="C148" s="9">
        <v>70</v>
      </c>
      <c r="D148" s="9">
        <f t="shared" si="2"/>
        <v>148.94832255171286</v>
      </c>
    </row>
    <row r="149" spans="1:4" x14ac:dyDescent="0.25">
      <c r="A149" s="6">
        <v>45153</v>
      </c>
      <c r="B149" s="2">
        <v>102.3</v>
      </c>
      <c r="C149" s="2">
        <v>70</v>
      </c>
      <c r="D149" s="9">
        <f t="shared" si="2"/>
        <v>148.94832255171286</v>
      </c>
    </row>
    <row r="150" spans="1:4" x14ac:dyDescent="0.25">
      <c r="A150" s="6">
        <v>45154</v>
      </c>
      <c r="B150" s="2">
        <v>52.4</v>
      </c>
      <c r="C150" s="2">
        <v>70</v>
      </c>
      <c r="D150" s="9">
        <f t="shared" si="2"/>
        <v>148.94832255171286</v>
      </c>
    </row>
    <row r="151" spans="1:4" x14ac:dyDescent="0.25">
      <c r="A151" s="6">
        <v>45155</v>
      </c>
      <c r="B151" s="2">
        <v>98.6</v>
      </c>
      <c r="C151" s="9">
        <v>70</v>
      </c>
      <c r="D151" s="9">
        <f t="shared" si="2"/>
        <v>148.94832255171286</v>
      </c>
    </row>
    <row r="152" spans="1:4" x14ac:dyDescent="0.25">
      <c r="A152" s="6">
        <v>45155</v>
      </c>
      <c r="B152" s="2">
        <v>121.3</v>
      </c>
      <c r="C152" s="9">
        <v>70</v>
      </c>
      <c r="D152" s="9">
        <f t="shared" si="2"/>
        <v>148.94832255171286</v>
      </c>
    </row>
    <row r="153" spans="1:4" x14ac:dyDescent="0.25">
      <c r="A153" s="6">
        <v>45155</v>
      </c>
      <c r="B153" s="2">
        <v>116.7</v>
      </c>
      <c r="C153" s="9">
        <v>70</v>
      </c>
      <c r="D153" s="9">
        <f t="shared" si="2"/>
        <v>148.94832255171286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6A5C-1903-4777-8A3C-9B3C4982943E}">
  <dimension ref="A1:W19"/>
  <sheetViews>
    <sheetView topLeftCell="A28" zoomScale="85" zoomScaleNormal="85" workbookViewId="0">
      <selection activeCell="S19" sqref="B19:S19"/>
    </sheetView>
  </sheetViews>
  <sheetFormatPr baseColWidth="10" defaultRowHeight="15" x14ac:dyDescent="0.25"/>
  <cols>
    <col min="9" max="9" width="11.85546875" bestFit="1" customWidth="1"/>
    <col min="19" max="19" width="11.85546875" bestFit="1" customWidth="1"/>
    <col min="22" max="22" width="11.85546875" bestFit="1" customWidth="1"/>
  </cols>
  <sheetData>
    <row r="1" spans="1:23" x14ac:dyDescent="0.25">
      <c r="A1" t="s">
        <v>0</v>
      </c>
      <c r="B1" s="1">
        <v>45050</v>
      </c>
      <c r="C1" s="1">
        <v>45054</v>
      </c>
      <c r="D1" s="1">
        <v>45055</v>
      </c>
      <c r="E1" s="1">
        <v>45056</v>
      </c>
      <c r="F1" s="1">
        <v>45057</v>
      </c>
      <c r="G1" s="1">
        <v>45058</v>
      </c>
      <c r="H1" s="1">
        <v>45061</v>
      </c>
      <c r="I1" s="1">
        <v>45062</v>
      </c>
      <c r="J1" s="1">
        <v>45063</v>
      </c>
      <c r="K1" s="1">
        <v>45064</v>
      </c>
      <c r="L1" s="1">
        <v>45068</v>
      </c>
      <c r="M1" s="1">
        <v>45069</v>
      </c>
      <c r="N1" s="1">
        <v>45070</v>
      </c>
      <c r="O1" s="1">
        <v>45071</v>
      </c>
      <c r="P1" s="1">
        <v>45072</v>
      </c>
      <c r="Q1" s="1">
        <v>45075</v>
      </c>
      <c r="R1" s="1">
        <v>45076</v>
      </c>
      <c r="S1" s="1">
        <v>45077</v>
      </c>
    </row>
    <row r="2" spans="1:23" x14ac:dyDescent="0.25">
      <c r="B2" s="2">
        <v>105.2</v>
      </c>
      <c r="C2" s="2">
        <v>82</v>
      </c>
      <c r="D2" s="2">
        <v>81.3</v>
      </c>
      <c r="E2" s="2">
        <v>87.5</v>
      </c>
      <c r="F2" s="2">
        <v>83.6</v>
      </c>
      <c r="G2" s="2">
        <v>83.4</v>
      </c>
      <c r="H2" s="2">
        <v>130.6</v>
      </c>
      <c r="I2" s="2">
        <v>88.5</v>
      </c>
      <c r="J2" s="2">
        <v>72</v>
      </c>
      <c r="K2" s="2">
        <v>131.80000000000001</v>
      </c>
      <c r="L2" s="2">
        <v>72.2</v>
      </c>
      <c r="M2" s="2">
        <v>82.1</v>
      </c>
      <c r="N2" s="2">
        <v>81.5</v>
      </c>
      <c r="O2" s="2">
        <v>103.4</v>
      </c>
      <c r="P2" s="2">
        <v>89.9</v>
      </c>
      <c r="Q2" s="2">
        <v>123.1</v>
      </c>
      <c r="R2" s="2">
        <v>111.9</v>
      </c>
      <c r="S2" s="2">
        <v>115.7</v>
      </c>
      <c r="V2" t="s">
        <v>3</v>
      </c>
      <c r="W2">
        <f>AVERAGE(B17:S17)</f>
        <v>92.693082010582032</v>
      </c>
    </row>
    <row r="3" spans="1:23" x14ac:dyDescent="0.25">
      <c r="B3" s="2">
        <v>116</v>
      </c>
      <c r="C3" s="2">
        <v>94.2</v>
      </c>
      <c r="D3" s="2">
        <v>81.5</v>
      </c>
      <c r="E3" s="2">
        <v>89.3</v>
      </c>
      <c r="F3" s="2">
        <v>76</v>
      </c>
      <c r="G3" s="2">
        <v>101.7</v>
      </c>
      <c r="H3" s="2">
        <v>79.900000000000006</v>
      </c>
      <c r="I3" s="2">
        <v>83.3</v>
      </c>
      <c r="J3" s="2">
        <v>116.2</v>
      </c>
      <c r="K3" s="2">
        <v>91.1</v>
      </c>
      <c r="L3" s="2">
        <v>101.6</v>
      </c>
      <c r="M3" s="2">
        <v>110.2</v>
      </c>
      <c r="N3" s="2">
        <v>79</v>
      </c>
      <c r="O3" s="2">
        <v>87.8</v>
      </c>
      <c r="Q3" s="2">
        <v>69.400000000000006</v>
      </c>
      <c r="R3" s="2">
        <v>98.6</v>
      </c>
      <c r="S3" s="2">
        <v>98.7</v>
      </c>
      <c r="V3" t="s">
        <v>10</v>
      </c>
      <c r="W3">
        <f>_xlfn.STDEV.S(B2:S16)</f>
        <v>19.921624443006319</v>
      </c>
    </row>
    <row r="4" spans="1:23" x14ac:dyDescent="0.25">
      <c r="B4" s="2">
        <v>96</v>
      </c>
      <c r="C4" s="2">
        <v>118.2</v>
      </c>
      <c r="D4" s="2">
        <v>152.1</v>
      </c>
      <c r="E4" s="2">
        <v>75.7</v>
      </c>
      <c r="F4" s="2">
        <v>71.7</v>
      </c>
      <c r="G4" s="2">
        <v>98.2</v>
      </c>
      <c r="H4" s="2">
        <v>77.5</v>
      </c>
      <c r="I4" s="2">
        <v>78.900000000000006</v>
      </c>
      <c r="J4" s="2">
        <v>73.8</v>
      </c>
      <c r="L4" s="2">
        <v>77.5</v>
      </c>
      <c r="M4" s="2">
        <v>74.8</v>
      </c>
      <c r="N4" s="2">
        <v>31.5</v>
      </c>
      <c r="O4" s="2">
        <v>35.6</v>
      </c>
      <c r="R4" s="2">
        <v>98.1</v>
      </c>
    </row>
    <row r="5" spans="1:23" x14ac:dyDescent="0.25">
      <c r="B5" s="2">
        <v>79.400000000000006</v>
      </c>
      <c r="C5" s="2">
        <v>76.900000000000006</v>
      </c>
      <c r="E5" s="2">
        <v>91.2</v>
      </c>
      <c r="F5" s="2">
        <v>96.1</v>
      </c>
      <c r="G5" s="2">
        <v>81</v>
      </c>
      <c r="H5" s="2">
        <v>143</v>
      </c>
      <c r="I5" s="2">
        <v>79.099999999999994</v>
      </c>
      <c r="J5" s="2">
        <v>111.3</v>
      </c>
      <c r="M5" s="2">
        <v>76</v>
      </c>
      <c r="N5" s="2">
        <v>84.7</v>
      </c>
      <c r="O5" s="2">
        <v>73.599999999999994</v>
      </c>
      <c r="R5" s="2">
        <v>93.2</v>
      </c>
    </row>
    <row r="6" spans="1:23" x14ac:dyDescent="0.25">
      <c r="C6" s="2">
        <v>99.9</v>
      </c>
      <c r="E6" s="2">
        <v>94.2</v>
      </c>
      <c r="F6" s="2">
        <v>92.1</v>
      </c>
      <c r="G6" s="2">
        <v>118.5</v>
      </c>
      <c r="H6" s="2">
        <v>84.9</v>
      </c>
      <c r="M6" s="2">
        <v>112.9</v>
      </c>
      <c r="O6" s="2">
        <v>111.9</v>
      </c>
      <c r="R6" s="2">
        <v>90.1</v>
      </c>
    </row>
    <row r="7" spans="1:23" x14ac:dyDescent="0.25">
      <c r="F7" s="2">
        <v>81</v>
      </c>
      <c r="G7" s="2">
        <v>93.4</v>
      </c>
      <c r="H7" s="2">
        <v>85.4</v>
      </c>
      <c r="M7" s="2">
        <v>92.6</v>
      </c>
    </row>
    <row r="8" spans="1:23" x14ac:dyDescent="0.25">
      <c r="F8" s="2">
        <v>121.3</v>
      </c>
      <c r="G8" s="2">
        <v>101.1</v>
      </c>
      <c r="H8" s="2">
        <v>71.5</v>
      </c>
    </row>
    <row r="9" spans="1:23" x14ac:dyDescent="0.25">
      <c r="F9" s="2">
        <v>75.2</v>
      </c>
      <c r="H9" s="2">
        <v>90.2</v>
      </c>
    </row>
    <row r="10" spans="1:23" x14ac:dyDescent="0.25">
      <c r="H10" s="2">
        <v>132</v>
      </c>
    </row>
    <row r="11" spans="1:23" x14ac:dyDescent="0.25">
      <c r="H11" s="2">
        <v>80</v>
      </c>
    </row>
    <row r="12" spans="1:23" x14ac:dyDescent="0.25">
      <c r="H12" s="2">
        <v>76.5</v>
      </c>
    </row>
    <row r="13" spans="1:23" x14ac:dyDescent="0.25">
      <c r="H13" s="2">
        <v>73.2</v>
      </c>
    </row>
    <row r="14" spans="1:23" x14ac:dyDescent="0.25">
      <c r="H14" s="2">
        <v>75.2</v>
      </c>
    </row>
    <row r="15" spans="1:23" x14ac:dyDescent="0.25">
      <c r="H15" s="2">
        <v>98.4</v>
      </c>
    </row>
    <row r="16" spans="1:23" x14ac:dyDescent="0.25">
      <c r="H16" s="2">
        <v>94.7</v>
      </c>
    </row>
    <row r="17" spans="1:19" x14ac:dyDescent="0.25">
      <c r="A17" t="s">
        <v>3</v>
      </c>
      <c r="B17">
        <f>AVERAGE(B2:B5)</f>
        <v>99.15</v>
      </c>
      <c r="C17">
        <f>AVERAGE(C2:C6)</f>
        <v>94.239999999999981</v>
      </c>
      <c r="D17">
        <f>AVERAGE(D2:D4)</f>
        <v>104.96666666666665</v>
      </c>
      <c r="E17">
        <f>AVERAGE(E2:E6)</f>
        <v>87.58</v>
      </c>
      <c r="F17">
        <f>AVERAGE(F2:F9)</f>
        <v>87.125</v>
      </c>
      <c r="G17">
        <f>AVERAGE(G2:G8)</f>
        <v>96.757142857142867</v>
      </c>
      <c r="H17">
        <f>AVERAGE(H2:H16)</f>
        <v>92.866666666666688</v>
      </c>
      <c r="I17">
        <f>AVERAGE(I2:I5)</f>
        <v>82.45</v>
      </c>
      <c r="J17">
        <f>AVERAGE(J2:J5)</f>
        <v>93.325000000000003</v>
      </c>
      <c r="K17">
        <f>AVERAGE(K2:K3)</f>
        <v>111.45</v>
      </c>
      <c r="L17">
        <f>AVERAGE(L2:L4)</f>
        <v>83.766666666666666</v>
      </c>
      <c r="M17">
        <f>AVERAGE(M2:M7)</f>
        <v>91.433333333333337</v>
      </c>
      <c r="N17">
        <f>AVERAGE(N2:N5)</f>
        <v>69.174999999999997</v>
      </c>
      <c r="O17">
        <f>AVERAGE(O2:O6)</f>
        <v>82.46</v>
      </c>
      <c r="P17">
        <f>AVERAGE(P2:P2)</f>
        <v>89.9</v>
      </c>
      <c r="Q17">
        <f>AVERAGE(Q2:Q3)</f>
        <v>96.25</v>
      </c>
      <c r="R17">
        <f>AVERAGE(R2:R6)</f>
        <v>98.38</v>
      </c>
      <c r="S17">
        <f>AVERAGE(S2:S3)</f>
        <v>107.2</v>
      </c>
    </row>
    <row r="18" spans="1:19" x14ac:dyDescent="0.25">
      <c r="A18" t="s">
        <v>2</v>
      </c>
      <c r="B18">
        <v>70</v>
      </c>
      <c r="C18">
        <v>70</v>
      </c>
      <c r="D18">
        <v>70</v>
      </c>
      <c r="E18">
        <v>70</v>
      </c>
      <c r="F18">
        <v>70</v>
      </c>
      <c r="G18">
        <v>70</v>
      </c>
      <c r="H18">
        <v>70</v>
      </c>
      <c r="I18">
        <v>70</v>
      </c>
      <c r="J18">
        <v>70</v>
      </c>
      <c r="K18">
        <v>70</v>
      </c>
      <c r="L18">
        <v>70</v>
      </c>
      <c r="M18">
        <v>70</v>
      </c>
      <c r="N18">
        <v>70</v>
      </c>
      <c r="O18">
        <v>70</v>
      </c>
      <c r="P18">
        <v>70</v>
      </c>
      <c r="Q18">
        <v>70</v>
      </c>
      <c r="R18">
        <v>70</v>
      </c>
      <c r="S18">
        <v>70</v>
      </c>
    </row>
    <row r="19" spans="1:19" x14ac:dyDescent="0.25">
      <c r="A19" t="s">
        <v>1</v>
      </c>
      <c r="B19" s="9">
        <f t="shared" ref="B19:R19" si="0">$W$2+3*$W$3</f>
        <v>152.45795533960097</v>
      </c>
      <c r="C19" s="9">
        <f t="shared" si="0"/>
        <v>152.45795533960097</v>
      </c>
      <c r="D19" s="9">
        <f t="shared" si="0"/>
        <v>152.45795533960097</v>
      </c>
      <c r="E19" s="9">
        <f t="shared" si="0"/>
        <v>152.45795533960097</v>
      </c>
      <c r="F19" s="9">
        <f t="shared" si="0"/>
        <v>152.45795533960097</v>
      </c>
      <c r="G19" s="9">
        <f t="shared" si="0"/>
        <v>152.45795533960097</v>
      </c>
      <c r="H19" s="9">
        <f t="shared" si="0"/>
        <v>152.45795533960097</v>
      </c>
      <c r="I19" s="9">
        <f t="shared" si="0"/>
        <v>152.45795533960097</v>
      </c>
      <c r="J19" s="9">
        <f t="shared" si="0"/>
        <v>152.45795533960097</v>
      </c>
      <c r="K19" s="9">
        <f t="shared" si="0"/>
        <v>152.45795533960097</v>
      </c>
      <c r="L19" s="9">
        <f t="shared" si="0"/>
        <v>152.45795533960097</v>
      </c>
      <c r="M19" s="9">
        <f t="shared" si="0"/>
        <v>152.45795533960097</v>
      </c>
      <c r="N19" s="9">
        <f t="shared" si="0"/>
        <v>152.45795533960097</v>
      </c>
      <c r="O19" s="9">
        <f t="shared" si="0"/>
        <v>152.45795533960097</v>
      </c>
      <c r="P19" s="9">
        <f t="shared" si="0"/>
        <v>152.45795533960097</v>
      </c>
      <c r="Q19" s="9">
        <f t="shared" si="0"/>
        <v>152.45795533960097</v>
      </c>
      <c r="R19" s="9">
        <f t="shared" si="0"/>
        <v>152.45795533960097</v>
      </c>
      <c r="S19" s="9">
        <f>$W$2+3*$W$3</f>
        <v>152.45795533960097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B84B-7788-4044-9C28-3D94C0FD6159}">
  <dimension ref="A1:S11"/>
  <sheetViews>
    <sheetView workbookViewId="0">
      <selection activeCell="B17" sqref="B17"/>
    </sheetView>
  </sheetViews>
  <sheetFormatPr baseColWidth="10" defaultRowHeight="15" x14ac:dyDescent="0.25"/>
  <sheetData>
    <row r="1" spans="1:19" x14ac:dyDescent="0.25">
      <c r="A1" t="s">
        <v>4</v>
      </c>
      <c r="B1" s="1">
        <v>45078</v>
      </c>
      <c r="C1" s="1">
        <v>45079</v>
      </c>
      <c r="D1" s="1">
        <v>45080</v>
      </c>
      <c r="E1" s="1">
        <v>45082</v>
      </c>
      <c r="F1" s="1">
        <v>45083</v>
      </c>
      <c r="G1" s="1">
        <v>45086</v>
      </c>
      <c r="H1" s="1">
        <v>45089</v>
      </c>
      <c r="I1" s="1">
        <v>45090</v>
      </c>
      <c r="J1" s="1">
        <v>45092</v>
      </c>
      <c r="K1" s="1">
        <v>45096</v>
      </c>
      <c r="L1" s="1">
        <v>45098</v>
      </c>
      <c r="M1" s="1">
        <v>45100</v>
      </c>
      <c r="N1" s="1">
        <v>45103</v>
      </c>
      <c r="O1" s="1">
        <v>45106</v>
      </c>
      <c r="P1" s="1">
        <v>45107</v>
      </c>
    </row>
    <row r="2" spans="1:19" x14ac:dyDescent="0.25">
      <c r="B2" s="2">
        <v>79.2</v>
      </c>
      <c r="C2" s="2">
        <v>81.7</v>
      </c>
      <c r="D2" s="2">
        <v>79.2</v>
      </c>
      <c r="E2" s="2">
        <v>75.7</v>
      </c>
      <c r="F2" s="2">
        <v>96</v>
      </c>
      <c r="G2" s="3">
        <v>76.8</v>
      </c>
      <c r="H2" s="2">
        <v>93.4</v>
      </c>
      <c r="I2" s="3">
        <v>28.1</v>
      </c>
      <c r="J2" s="2">
        <v>103.3</v>
      </c>
      <c r="K2" s="2">
        <v>109.1</v>
      </c>
      <c r="L2" s="3">
        <v>108</v>
      </c>
      <c r="M2" s="3">
        <v>83.2</v>
      </c>
      <c r="N2" s="2">
        <v>127.8</v>
      </c>
      <c r="O2" s="3">
        <v>104.9</v>
      </c>
      <c r="P2" s="2">
        <v>74.599999999999994</v>
      </c>
      <c r="R2" t="s">
        <v>3</v>
      </c>
      <c r="S2">
        <f>AVERAGE(B9:P9)</f>
        <v>90.166666666666671</v>
      </c>
    </row>
    <row r="3" spans="1:19" x14ac:dyDescent="0.25">
      <c r="B3" s="2">
        <v>117.4</v>
      </c>
      <c r="C3" s="2">
        <v>73.900000000000006</v>
      </c>
      <c r="E3" s="2">
        <v>119.8</v>
      </c>
      <c r="F3" s="2">
        <v>80</v>
      </c>
      <c r="H3" s="2">
        <v>89</v>
      </c>
      <c r="J3" s="2"/>
      <c r="N3" s="2">
        <v>79.2</v>
      </c>
      <c r="P3" s="2">
        <v>134.9</v>
      </c>
      <c r="R3" t="s">
        <v>10</v>
      </c>
      <c r="S3">
        <f>_xlfn.STDEV.S(B2:P7)</f>
        <v>20.004410794110186</v>
      </c>
    </row>
    <row r="4" spans="1:19" x14ac:dyDescent="0.25">
      <c r="B4" s="2">
        <v>76.599999999999994</v>
      </c>
      <c r="C4" s="2">
        <v>83.1</v>
      </c>
      <c r="E4" s="2">
        <v>77.5</v>
      </c>
      <c r="F4" s="2">
        <v>102.3</v>
      </c>
      <c r="N4" s="2">
        <v>100</v>
      </c>
      <c r="P4" s="4">
        <v>105.8</v>
      </c>
    </row>
    <row r="5" spans="1:19" x14ac:dyDescent="0.25">
      <c r="B5" s="2">
        <v>76.099999999999994</v>
      </c>
      <c r="C5" s="2">
        <v>89.7</v>
      </c>
      <c r="E5" s="2">
        <v>76.2</v>
      </c>
      <c r="F5" s="2">
        <v>71</v>
      </c>
      <c r="N5" s="2">
        <v>94.2</v>
      </c>
    </row>
    <row r="6" spans="1:19" x14ac:dyDescent="0.25">
      <c r="B6" s="2">
        <v>103.8</v>
      </c>
      <c r="C6" s="2">
        <v>123.7</v>
      </c>
      <c r="E6" s="2">
        <v>126.9</v>
      </c>
      <c r="F6" s="2">
        <v>100</v>
      </c>
    </row>
    <row r="7" spans="1:19" x14ac:dyDescent="0.25">
      <c r="B7" s="2">
        <v>95.1</v>
      </c>
      <c r="C7" s="2">
        <v>86.3</v>
      </c>
      <c r="E7" s="2">
        <v>91.9</v>
      </c>
      <c r="F7" s="2">
        <v>75.900000000000006</v>
      </c>
    </row>
    <row r="9" spans="1:19" x14ac:dyDescent="0.25">
      <c r="A9" t="s">
        <v>5</v>
      </c>
      <c r="B9">
        <f>AVERAGE(B2:B7)</f>
        <v>91.366666666666674</v>
      </c>
      <c r="C9">
        <f t="shared" ref="C9:P9" si="0">AVERAGE(C2:C7)</f>
        <v>89.733333333333334</v>
      </c>
      <c r="D9">
        <f t="shared" si="0"/>
        <v>79.2</v>
      </c>
      <c r="E9">
        <f t="shared" si="0"/>
        <v>94.666666666666671</v>
      </c>
      <c r="F9">
        <f t="shared" si="0"/>
        <v>87.533333333333346</v>
      </c>
      <c r="G9">
        <f t="shared" si="0"/>
        <v>76.8</v>
      </c>
      <c r="H9">
        <f t="shared" si="0"/>
        <v>91.2</v>
      </c>
      <c r="I9">
        <f t="shared" si="0"/>
        <v>28.1</v>
      </c>
      <c r="J9">
        <f t="shared" si="0"/>
        <v>103.3</v>
      </c>
      <c r="K9">
        <f t="shared" si="0"/>
        <v>109.1</v>
      </c>
      <c r="L9">
        <f t="shared" si="0"/>
        <v>108</v>
      </c>
      <c r="M9">
        <f t="shared" si="0"/>
        <v>83.2</v>
      </c>
      <c r="N9">
        <f t="shared" si="0"/>
        <v>100.3</v>
      </c>
      <c r="O9">
        <f t="shared" si="0"/>
        <v>104.9</v>
      </c>
      <c r="P9">
        <f t="shared" si="0"/>
        <v>105.10000000000001</v>
      </c>
    </row>
    <row r="10" spans="1:19" x14ac:dyDescent="0.25">
      <c r="A10" t="s">
        <v>2</v>
      </c>
      <c r="B10">
        <v>70</v>
      </c>
      <c r="C10">
        <v>70</v>
      </c>
      <c r="D10">
        <v>70</v>
      </c>
      <c r="E10">
        <v>70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  <c r="O10">
        <v>70</v>
      </c>
      <c r="P10">
        <v>70</v>
      </c>
    </row>
    <row r="11" spans="1:19" x14ac:dyDescent="0.25">
      <c r="A11" t="s">
        <v>1</v>
      </c>
      <c r="B11">
        <f t="shared" ref="B11:O11" si="1">$S$2+3*$S$3</f>
        <v>150.17989904899724</v>
      </c>
      <c r="C11">
        <f t="shared" si="1"/>
        <v>150.17989904899724</v>
      </c>
      <c r="D11">
        <f t="shared" si="1"/>
        <v>150.17989904899724</v>
      </c>
      <c r="E11">
        <f t="shared" si="1"/>
        <v>150.17989904899724</v>
      </c>
      <c r="F11">
        <f t="shared" si="1"/>
        <v>150.17989904899724</v>
      </c>
      <c r="G11">
        <f t="shared" si="1"/>
        <v>150.17989904899724</v>
      </c>
      <c r="H11">
        <f t="shared" si="1"/>
        <v>150.17989904899724</v>
      </c>
      <c r="I11">
        <f t="shared" si="1"/>
        <v>150.17989904899724</v>
      </c>
      <c r="J11">
        <f t="shared" si="1"/>
        <v>150.17989904899724</v>
      </c>
      <c r="K11">
        <f t="shared" si="1"/>
        <v>150.17989904899724</v>
      </c>
      <c r="L11">
        <f t="shared" si="1"/>
        <v>150.17989904899724</v>
      </c>
      <c r="M11">
        <f t="shared" si="1"/>
        <v>150.17989904899724</v>
      </c>
      <c r="N11">
        <f t="shared" si="1"/>
        <v>150.17989904899724</v>
      </c>
      <c r="O11">
        <f t="shared" si="1"/>
        <v>150.17989904899724</v>
      </c>
      <c r="P11">
        <f>$S$2+3*$S$3</f>
        <v>150.17989904899724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BEE1-6170-45FE-A66B-5A4874A8738D}">
  <dimension ref="A1:J7"/>
  <sheetViews>
    <sheetView workbookViewId="0">
      <selection activeCell="I5" sqref="I5"/>
    </sheetView>
  </sheetViews>
  <sheetFormatPr baseColWidth="10" defaultRowHeight="15" x14ac:dyDescent="0.25"/>
  <cols>
    <col min="10" max="10" width="11.85546875" bestFit="1" customWidth="1"/>
  </cols>
  <sheetData>
    <row r="1" spans="1:10" x14ac:dyDescent="0.25">
      <c r="A1" t="s">
        <v>0</v>
      </c>
      <c r="B1" s="1">
        <v>45118</v>
      </c>
      <c r="C1" s="1">
        <v>45119</v>
      </c>
      <c r="D1" s="1">
        <v>45125</v>
      </c>
      <c r="E1" s="1">
        <v>45128</v>
      </c>
      <c r="F1" s="1">
        <v>45131</v>
      </c>
      <c r="G1" s="1">
        <v>45133</v>
      </c>
      <c r="H1" s="1">
        <v>45134</v>
      </c>
    </row>
    <row r="2" spans="1:10" x14ac:dyDescent="0.25">
      <c r="B2">
        <v>71.2</v>
      </c>
      <c r="C2">
        <v>96</v>
      </c>
      <c r="D2">
        <v>98</v>
      </c>
      <c r="E2">
        <v>82</v>
      </c>
      <c r="F2">
        <v>77.099999999999994</v>
      </c>
      <c r="G2">
        <v>108.2</v>
      </c>
      <c r="H2">
        <v>108.5</v>
      </c>
    </row>
    <row r="3" spans="1:10" x14ac:dyDescent="0.25">
      <c r="C3">
        <v>66.900000000000006</v>
      </c>
      <c r="F3">
        <v>77.099999999999994</v>
      </c>
      <c r="H3">
        <v>93</v>
      </c>
      <c r="I3" t="s">
        <v>3</v>
      </c>
      <c r="J3">
        <f>AVERAGE(B5:H5)</f>
        <v>88.385714285714286</v>
      </c>
    </row>
    <row r="4" spans="1:10" x14ac:dyDescent="0.25">
      <c r="I4" t="s">
        <v>10</v>
      </c>
      <c r="J4">
        <f>_xlfn.STDEV.S(B2:H4)</f>
        <v>14.973903224536295</v>
      </c>
    </row>
    <row r="5" spans="1:10" x14ac:dyDescent="0.25">
      <c r="A5" t="s">
        <v>3</v>
      </c>
      <c r="B5">
        <f>AVERAGE(B2:B4)</f>
        <v>71.2</v>
      </c>
      <c r="C5">
        <f t="shared" ref="C5:H5" si="0">AVERAGE(C2:C4)</f>
        <v>81.45</v>
      </c>
      <c r="D5">
        <f t="shared" si="0"/>
        <v>98</v>
      </c>
      <c r="E5">
        <f t="shared" si="0"/>
        <v>82</v>
      </c>
      <c r="F5">
        <f t="shared" si="0"/>
        <v>77.099999999999994</v>
      </c>
      <c r="G5">
        <f t="shared" si="0"/>
        <v>108.2</v>
      </c>
      <c r="H5">
        <f t="shared" si="0"/>
        <v>100.75</v>
      </c>
    </row>
    <row r="6" spans="1:10" x14ac:dyDescent="0.25">
      <c r="A6" t="s">
        <v>2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</row>
    <row r="7" spans="1:10" x14ac:dyDescent="0.25">
      <c r="A7" t="s">
        <v>1</v>
      </c>
      <c r="B7">
        <f>$J$3+3*$J$4</f>
        <v>133.30742395932316</v>
      </c>
      <c r="C7">
        <f t="shared" ref="C7:H7" si="1">$J$3+3*$J$4</f>
        <v>133.30742395932316</v>
      </c>
      <c r="D7">
        <f t="shared" si="1"/>
        <v>133.30742395932316</v>
      </c>
      <c r="E7">
        <f t="shared" si="1"/>
        <v>133.30742395932316</v>
      </c>
      <c r="F7">
        <f t="shared" si="1"/>
        <v>133.30742395932316</v>
      </c>
      <c r="G7">
        <f t="shared" si="1"/>
        <v>133.30742395932316</v>
      </c>
      <c r="H7">
        <f t="shared" si="1"/>
        <v>133.30742395932316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69211-8859-4DA8-8E08-C0839B145054}">
  <dimension ref="A1:K10"/>
  <sheetViews>
    <sheetView workbookViewId="0">
      <selection activeCell="K28" sqref="K28"/>
    </sheetView>
  </sheetViews>
  <sheetFormatPr baseColWidth="10" defaultRowHeight="15" x14ac:dyDescent="0.25"/>
  <sheetData>
    <row r="1" spans="1:11" x14ac:dyDescent="0.25">
      <c r="A1" t="s">
        <v>0</v>
      </c>
      <c r="B1" s="1">
        <v>45139</v>
      </c>
      <c r="C1" s="1">
        <v>45146</v>
      </c>
      <c r="D1" s="1">
        <v>45149</v>
      </c>
      <c r="E1" s="1">
        <v>45152</v>
      </c>
      <c r="F1" s="1">
        <v>45153</v>
      </c>
      <c r="G1" s="1">
        <v>45154</v>
      </c>
      <c r="H1" s="1">
        <v>45155</v>
      </c>
    </row>
    <row r="2" spans="1:11" x14ac:dyDescent="0.25">
      <c r="B2">
        <v>116.3</v>
      </c>
      <c r="C2" s="2">
        <v>103</v>
      </c>
      <c r="D2">
        <v>74.900000000000006</v>
      </c>
      <c r="E2" s="2">
        <v>37.700000000000003</v>
      </c>
      <c r="F2">
        <v>102.3</v>
      </c>
      <c r="G2" s="3">
        <v>52.4</v>
      </c>
      <c r="H2" s="2">
        <v>98.6</v>
      </c>
      <c r="J2" t="s">
        <v>11</v>
      </c>
      <c r="K2">
        <f>AVERAGE(B8:H8)</f>
        <v>90.19142857142856</v>
      </c>
    </row>
    <row r="3" spans="1:11" x14ac:dyDescent="0.25">
      <c r="C3" s="2">
        <v>57.3</v>
      </c>
      <c r="E3" s="2">
        <v>75.7</v>
      </c>
      <c r="F3" s="1"/>
      <c r="H3" s="2">
        <v>121.3</v>
      </c>
      <c r="J3" t="s">
        <v>10</v>
      </c>
      <c r="K3">
        <f>_xlfn.STDEV.S(B2:H6)</f>
        <v>27.703452702987541</v>
      </c>
    </row>
    <row r="4" spans="1:11" x14ac:dyDescent="0.25">
      <c r="C4" s="2">
        <v>77</v>
      </c>
      <c r="E4" s="2">
        <v>136</v>
      </c>
      <c r="H4" s="2">
        <v>116.7</v>
      </c>
    </row>
    <row r="5" spans="1:11" x14ac:dyDescent="0.25">
      <c r="C5" s="2">
        <v>105.1</v>
      </c>
      <c r="E5" s="2">
        <v>111.2</v>
      </c>
    </row>
    <row r="6" spans="1:11" x14ac:dyDescent="0.25">
      <c r="E6" s="2">
        <v>77.599999999999994</v>
      </c>
    </row>
    <row r="8" spans="1:11" x14ac:dyDescent="0.25">
      <c r="A8" t="s">
        <v>3</v>
      </c>
      <c r="B8">
        <f>AVERAGE(B2:B6)</f>
        <v>116.3</v>
      </c>
      <c r="C8">
        <f t="shared" ref="C8:H8" si="0">AVERAGE(C2:C6)</f>
        <v>85.6</v>
      </c>
      <c r="D8">
        <f t="shared" si="0"/>
        <v>74.900000000000006</v>
      </c>
      <c r="E8">
        <f t="shared" si="0"/>
        <v>87.640000000000015</v>
      </c>
      <c r="F8">
        <f t="shared" si="0"/>
        <v>102.3</v>
      </c>
      <c r="G8">
        <f t="shared" si="0"/>
        <v>52.4</v>
      </c>
      <c r="H8">
        <f t="shared" si="0"/>
        <v>112.19999999999999</v>
      </c>
    </row>
    <row r="9" spans="1:11" x14ac:dyDescent="0.25">
      <c r="A9" t="s">
        <v>2</v>
      </c>
      <c r="B9">
        <v>70</v>
      </c>
      <c r="C9">
        <v>70</v>
      </c>
      <c r="D9">
        <v>70</v>
      </c>
      <c r="E9">
        <v>70</v>
      </c>
      <c r="F9">
        <v>70</v>
      </c>
      <c r="G9">
        <v>70</v>
      </c>
      <c r="H9">
        <v>70</v>
      </c>
    </row>
    <row r="10" spans="1:11" x14ac:dyDescent="0.25">
      <c r="A10" t="s">
        <v>1</v>
      </c>
      <c r="B10">
        <f t="shared" ref="B10:G10" si="1">$K$2+3*$K$3</f>
        <v>173.30178668039119</v>
      </c>
      <c r="C10">
        <f t="shared" si="1"/>
        <v>173.30178668039119</v>
      </c>
      <c r="D10">
        <f t="shared" si="1"/>
        <v>173.30178668039119</v>
      </c>
      <c r="E10">
        <f t="shared" si="1"/>
        <v>173.30178668039119</v>
      </c>
      <c r="F10">
        <f t="shared" si="1"/>
        <v>173.30178668039119</v>
      </c>
      <c r="G10">
        <f t="shared" si="1"/>
        <v>173.30178668039119</v>
      </c>
      <c r="H10">
        <f>$K$2+3*$K$3</f>
        <v>173.30178668039119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 AWS 12</vt:lpstr>
      <vt:lpstr>MAYO-2023</vt:lpstr>
      <vt:lpstr>JUNIO-2023</vt:lpstr>
      <vt:lpstr>JULIO-2023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2023-08-22T13:43:23Z</dcterms:created>
  <dcterms:modified xsi:type="dcterms:W3CDTF">2023-08-22T18:26:40Z</dcterms:modified>
</cp:coreProperties>
</file>