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UEBA PULL\"/>
    </mc:Choice>
  </mc:AlternateContent>
  <xr:revisionPtr revIDLastSave="0" documentId="8_{7454ABF6-DC8C-4ED4-9918-5AF5F415246E}" xr6:coauthVersionLast="47" xr6:coauthVersionMax="47" xr10:uidLastSave="{00000000-0000-0000-0000-000000000000}"/>
  <bookViews>
    <workbookView xWindow="105" yWindow="75" windowWidth="10320" windowHeight="10770" firstSheet="2" activeTab="4" xr2:uid="{14EFB03C-19FB-49EF-9B33-B2D0DFAB26F0}"/>
  </bookViews>
  <sheets>
    <sheet name="GENERAL AWS 14" sheetId="1" r:id="rId1"/>
    <sheet name="MAYO-2023" sheetId="2" r:id="rId2"/>
    <sheet name="JUNIO-2023" sheetId="3" r:id="rId3"/>
    <sheet name="JULIO-2023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C7" i="5"/>
  <c r="D7" i="5"/>
  <c r="E7" i="5"/>
  <c r="F7" i="5"/>
  <c r="G7" i="5"/>
  <c r="H7" i="5"/>
  <c r="I7" i="5"/>
  <c r="J2" i="5"/>
  <c r="J5" i="5"/>
  <c r="H5" i="5"/>
  <c r="C5" i="5"/>
  <c r="D5" i="5"/>
  <c r="E5" i="5"/>
  <c r="F5" i="5"/>
  <c r="G5" i="5"/>
  <c r="I5" i="5"/>
  <c r="B5" i="5"/>
  <c r="B10" i="4"/>
  <c r="C10" i="4"/>
  <c r="D10" i="4"/>
  <c r="E10" i="4"/>
  <c r="F10" i="4"/>
  <c r="G10" i="4"/>
  <c r="H10" i="4"/>
  <c r="I10" i="4"/>
  <c r="J4" i="4"/>
  <c r="J8" i="4"/>
  <c r="C8" i="4"/>
  <c r="D8" i="4"/>
  <c r="E8" i="4"/>
  <c r="F8" i="4"/>
  <c r="G8" i="4"/>
  <c r="H8" i="4"/>
  <c r="I8" i="4"/>
  <c r="B8" i="4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4" i="3"/>
  <c r="Q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1" i="3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6" i="2"/>
  <c r="V14" i="2"/>
  <c r="V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4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  <c r="J3" i="1"/>
  <c r="J2" i="1"/>
  <c r="H3" i="1" l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2" i="1"/>
  <c r="H175" i="1"/>
  <c r="H173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76" i="1"/>
  <c r="H174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2" i="1"/>
  <c r="G175" i="1"/>
  <c r="G173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76" i="1"/>
  <c r="G174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<sst xmlns="http://schemas.openxmlformats.org/spreadsheetml/2006/main" count="33" uniqueCount="20">
  <si>
    <t xml:space="preserve">fecha </t>
  </si>
  <si>
    <t xml:space="preserve">recisencia a la encion </t>
  </si>
  <si>
    <t xml:space="preserve">valor minimo aceptable </t>
  </si>
  <si>
    <t xml:space="preserve">valor maximo aceptable </t>
  </si>
  <si>
    <t>promedio</t>
  </si>
  <si>
    <t>desviacion</t>
  </si>
  <si>
    <t>distribucion normal</t>
  </si>
  <si>
    <t>valor minimo estandar</t>
  </si>
  <si>
    <t xml:space="preserve">valor estandar </t>
  </si>
  <si>
    <t>valor maximo estandar</t>
  </si>
  <si>
    <t>FECHA</t>
  </si>
  <si>
    <t>minimo</t>
  </si>
  <si>
    <t>maximo</t>
  </si>
  <si>
    <t>total</t>
  </si>
  <si>
    <t>PROMEDIO</t>
  </si>
  <si>
    <t>MINIMO</t>
  </si>
  <si>
    <t>TOTAL</t>
  </si>
  <si>
    <t>DESVIACION</t>
  </si>
  <si>
    <t>MAXIMA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</si>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</sst>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16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AWS 14'!$B$1</c:f>
              <c:strCache>
                <c:ptCount val="1"/>
                <c:pt idx="0">
                  <c:v>recisencia a la encion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'GENERAL AWS 14'!$B$2:$B$176</c:f>
              <c:numCache>
                <c:formatCode>General</c:formatCode>
                <c:ptCount val="175"/>
                <c:pt idx="0">
                  <c:v>63.6</c:v>
                </c:pt>
                <c:pt idx="1">
                  <c:v>64</c:v>
                </c:pt>
                <c:pt idx="2">
                  <c:v>88.3</c:v>
                </c:pt>
                <c:pt idx="3">
                  <c:v>98.7</c:v>
                </c:pt>
                <c:pt idx="4">
                  <c:v>62.9</c:v>
                </c:pt>
                <c:pt idx="5">
                  <c:v>83.1</c:v>
                </c:pt>
                <c:pt idx="6">
                  <c:v>81.3</c:v>
                </c:pt>
                <c:pt idx="7">
                  <c:v>51.2</c:v>
                </c:pt>
                <c:pt idx="8">
                  <c:v>53.6</c:v>
                </c:pt>
                <c:pt idx="9">
                  <c:v>70</c:v>
                </c:pt>
                <c:pt idx="10">
                  <c:v>81.400000000000006</c:v>
                </c:pt>
                <c:pt idx="11">
                  <c:v>70</c:v>
                </c:pt>
                <c:pt idx="12">
                  <c:v>54.4</c:v>
                </c:pt>
                <c:pt idx="13">
                  <c:v>82.5</c:v>
                </c:pt>
                <c:pt idx="14">
                  <c:v>81.900000000000006</c:v>
                </c:pt>
                <c:pt idx="15">
                  <c:v>88.6</c:v>
                </c:pt>
                <c:pt idx="16">
                  <c:v>97.3</c:v>
                </c:pt>
                <c:pt idx="17">
                  <c:v>80.599999999999994</c:v>
                </c:pt>
                <c:pt idx="18">
                  <c:v>58.7</c:v>
                </c:pt>
                <c:pt idx="19">
                  <c:v>54.3</c:v>
                </c:pt>
                <c:pt idx="20">
                  <c:v>85.7</c:v>
                </c:pt>
                <c:pt idx="21">
                  <c:v>72.900000000000006</c:v>
                </c:pt>
                <c:pt idx="22">
                  <c:v>73.7</c:v>
                </c:pt>
                <c:pt idx="23">
                  <c:v>76.400000000000006</c:v>
                </c:pt>
                <c:pt idx="24">
                  <c:v>69</c:v>
                </c:pt>
                <c:pt idx="25">
                  <c:v>77.400000000000006</c:v>
                </c:pt>
                <c:pt idx="26">
                  <c:v>93.9</c:v>
                </c:pt>
                <c:pt idx="27">
                  <c:v>71.7</c:v>
                </c:pt>
                <c:pt idx="28">
                  <c:v>93.3</c:v>
                </c:pt>
                <c:pt idx="29">
                  <c:v>78.900000000000006</c:v>
                </c:pt>
                <c:pt idx="30">
                  <c:v>89.6</c:v>
                </c:pt>
                <c:pt idx="31">
                  <c:v>76.5</c:v>
                </c:pt>
                <c:pt idx="32">
                  <c:v>53.7</c:v>
                </c:pt>
                <c:pt idx="33">
                  <c:v>60</c:v>
                </c:pt>
                <c:pt idx="34">
                  <c:v>57.4</c:v>
                </c:pt>
                <c:pt idx="35">
                  <c:v>61.8</c:v>
                </c:pt>
                <c:pt idx="36">
                  <c:v>85</c:v>
                </c:pt>
                <c:pt idx="37">
                  <c:v>61.9</c:v>
                </c:pt>
                <c:pt idx="38">
                  <c:v>76.3</c:v>
                </c:pt>
                <c:pt idx="39">
                  <c:v>83.2</c:v>
                </c:pt>
                <c:pt idx="40">
                  <c:v>79.099999999999994</c:v>
                </c:pt>
                <c:pt idx="41">
                  <c:v>53.5</c:v>
                </c:pt>
                <c:pt idx="42">
                  <c:v>50</c:v>
                </c:pt>
                <c:pt idx="43">
                  <c:v>81.599999999999994</c:v>
                </c:pt>
                <c:pt idx="44">
                  <c:v>82.1</c:v>
                </c:pt>
                <c:pt idx="45">
                  <c:v>76.7</c:v>
                </c:pt>
                <c:pt idx="46">
                  <c:v>72.599999999999994</c:v>
                </c:pt>
                <c:pt idx="47">
                  <c:v>54</c:v>
                </c:pt>
                <c:pt idx="48">
                  <c:v>72.3</c:v>
                </c:pt>
                <c:pt idx="49">
                  <c:v>91.3</c:v>
                </c:pt>
                <c:pt idx="50">
                  <c:v>78.5</c:v>
                </c:pt>
                <c:pt idx="51">
                  <c:v>56.6</c:v>
                </c:pt>
                <c:pt idx="52">
                  <c:v>55</c:v>
                </c:pt>
                <c:pt idx="53">
                  <c:v>55</c:v>
                </c:pt>
                <c:pt idx="54">
                  <c:v>65.8</c:v>
                </c:pt>
                <c:pt idx="55">
                  <c:v>94.5</c:v>
                </c:pt>
                <c:pt idx="56">
                  <c:v>76.599999999999994</c:v>
                </c:pt>
                <c:pt idx="57">
                  <c:v>62.6</c:v>
                </c:pt>
                <c:pt idx="58">
                  <c:v>79.5</c:v>
                </c:pt>
                <c:pt idx="59">
                  <c:v>53.5</c:v>
                </c:pt>
                <c:pt idx="60">
                  <c:v>61.9</c:v>
                </c:pt>
                <c:pt idx="61">
                  <c:v>61.7</c:v>
                </c:pt>
                <c:pt idx="62">
                  <c:v>67.400000000000006</c:v>
                </c:pt>
                <c:pt idx="63">
                  <c:v>82.2</c:v>
                </c:pt>
                <c:pt idx="64">
                  <c:v>80</c:v>
                </c:pt>
                <c:pt idx="65">
                  <c:v>62.1</c:v>
                </c:pt>
                <c:pt idx="66">
                  <c:v>95.9</c:v>
                </c:pt>
                <c:pt idx="67">
                  <c:v>72.099999999999994</c:v>
                </c:pt>
                <c:pt idx="68">
                  <c:v>62.8</c:v>
                </c:pt>
                <c:pt idx="69">
                  <c:v>86.3</c:v>
                </c:pt>
                <c:pt idx="70">
                  <c:v>79.3</c:v>
                </c:pt>
                <c:pt idx="71">
                  <c:v>72.099999999999994</c:v>
                </c:pt>
                <c:pt idx="72">
                  <c:v>68.599999999999994</c:v>
                </c:pt>
                <c:pt idx="73">
                  <c:v>55.6</c:v>
                </c:pt>
                <c:pt idx="74">
                  <c:v>57.6</c:v>
                </c:pt>
                <c:pt idx="75">
                  <c:v>109.5</c:v>
                </c:pt>
                <c:pt idx="76">
                  <c:v>54.8</c:v>
                </c:pt>
                <c:pt idx="77">
                  <c:v>54</c:v>
                </c:pt>
                <c:pt idx="78">
                  <c:v>83.1</c:v>
                </c:pt>
                <c:pt idx="79">
                  <c:v>88.2</c:v>
                </c:pt>
                <c:pt idx="80">
                  <c:v>56.9</c:v>
                </c:pt>
                <c:pt idx="81">
                  <c:v>87.3</c:v>
                </c:pt>
                <c:pt idx="82">
                  <c:v>84.1</c:v>
                </c:pt>
                <c:pt idx="83">
                  <c:v>30.8</c:v>
                </c:pt>
                <c:pt idx="84">
                  <c:v>83.8</c:v>
                </c:pt>
                <c:pt idx="85">
                  <c:v>91.6</c:v>
                </c:pt>
                <c:pt idx="86">
                  <c:v>105.4</c:v>
                </c:pt>
                <c:pt idx="87">
                  <c:v>88.1</c:v>
                </c:pt>
                <c:pt idx="88">
                  <c:v>74.2</c:v>
                </c:pt>
                <c:pt idx="89">
                  <c:v>61.8</c:v>
                </c:pt>
                <c:pt idx="90">
                  <c:v>76.400000000000006</c:v>
                </c:pt>
                <c:pt idx="91">
                  <c:v>80.5</c:v>
                </c:pt>
                <c:pt idx="92">
                  <c:v>94.2</c:v>
                </c:pt>
                <c:pt idx="93">
                  <c:v>76.5</c:v>
                </c:pt>
                <c:pt idx="94">
                  <c:v>91.9</c:v>
                </c:pt>
                <c:pt idx="95">
                  <c:v>72.3</c:v>
                </c:pt>
                <c:pt idx="96">
                  <c:v>87.5</c:v>
                </c:pt>
                <c:pt idx="97">
                  <c:v>61.1</c:v>
                </c:pt>
                <c:pt idx="98">
                  <c:v>64.599999999999994</c:v>
                </c:pt>
                <c:pt idx="99">
                  <c:v>78.7</c:v>
                </c:pt>
                <c:pt idx="100">
                  <c:v>84.5</c:v>
                </c:pt>
                <c:pt idx="101">
                  <c:v>61</c:v>
                </c:pt>
                <c:pt idx="102">
                  <c:v>33.799999999999997</c:v>
                </c:pt>
                <c:pt idx="103">
                  <c:v>80.2</c:v>
                </c:pt>
                <c:pt idx="104">
                  <c:v>85.1</c:v>
                </c:pt>
                <c:pt idx="105">
                  <c:v>85.4</c:v>
                </c:pt>
                <c:pt idx="106">
                  <c:v>89</c:v>
                </c:pt>
                <c:pt idx="107">
                  <c:v>59.1</c:v>
                </c:pt>
                <c:pt idx="108">
                  <c:v>53.5</c:v>
                </c:pt>
                <c:pt idx="109">
                  <c:v>55.7</c:v>
                </c:pt>
                <c:pt idx="110">
                  <c:v>59.1</c:v>
                </c:pt>
                <c:pt idx="111">
                  <c:v>66.400000000000006</c:v>
                </c:pt>
                <c:pt idx="112">
                  <c:v>51.3</c:v>
                </c:pt>
                <c:pt idx="113">
                  <c:v>81.400000000000006</c:v>
                </c:pt>
                <c:pt idx="114">
                  <c:v>61.2</c:v>
                </c:pt>
                <c:pt idx="115">
                  <c:v>56</c:v>
                </c:pt>
                <c:pt idx="116">
                  <c:v>79.099999999999994</c:v>
                </c:pt>
                <c:pt idx="117">
                  <c:v>84.7</c:v>
                </c:pt>
                <c:pt idx="118">
                  <c:v>80.900000000000006</c:v>
                </c:pt>
                <c:pt idx="119">
                  <c:v>79.400000000000006</c:v>
                </c:pt>
                <c:pt idx="120">
                  <c:v>65.400000000000006</c:v>
                </c:pt>
                <c:pt idx="121">
                  <c:v>59.8</c:v>
                </c:pt>
                <c:pt idx="122">
                  <c:v>67.5</c:v>
                </c:pt>
                <c:pt idx="123">
                  <c:v>58.7</c:v>
                </c:pt>
                <c:pt idx="124">
                  <c:v>59.1</c:v>
                </c:pt>
                <c:pt idx="125">
                  <c:v>57</c:v>
                </c:pt>
                <c:pt idx="126">
                  <c:v>80.400000000000006</c:v>
                </c:pt>
                <c:pt idx="127">
                  <c:v>72.599999999999994</c:v>
                </c:pt>
                <c:pt idx="128">
                  <c:v>54.1</c:v>
                </c:pt>
                <c:pt idx="129">
                  <c:v>61.1</c:v>
                </c:pt>
                <c:pt idx="130">
                  <c:v>72.599999999999994</c:v>
                </c:pt>
                <c:pt idx="131">
                  <c:v>71.2</c:v>
                </c:pt>
                <c:pt idx="132">
                  <c:v>68.599999999999994</c:v>
                </c:pt>
                <c:pt idx="133">
                  <c:v>70.599999999999994</c:v>
                </c:pt>
                <c:pt idx="134">
                  <c:v>69.599999999999994</c:v>
                </c:pt>
                <c:pt idx="135">
                  <c:v>87.8</c:v>
                </c:pt>
                <c:pt idx="136">
                  <c:v>66.900000000000006</c:v>
                </c:pt>
                <c:pt idx="137">
                  <c:v>62.5</c:v>
                </c:pt>
                <c:pt idx="138">
                  <c:v>73.3</c:v>
                </c:pt>
                <c:pt idx="139">
                  <c:v>93.5</c:v>
                </c:pt>
                <c:pt idx="140">
                  <c:v>86.3</c:v>
                </c:pt>
                <c:pt idx="141">
                  <c:v>67.8</c:v>
                </c:pt>
                <c:pt idx="142">
                  <c:v>59.6</c:v>
                </c:pt>
                <c:pt idx="143">
                  <c:v>84.2</c:v>
                </c:pt>
                <c:pt idx="144">
                  <c:v>75.900000000000006</c:v>
                </c:pt>
                <c:pt idx="145">
                  <c:v>86.7</c:v>
                </c:pt>
                <c:pt idx="146">
                  <c:v>58.3</c:v>
                </c:pt>
                <c:pt idx="147">
                  <c:v>62.6</c:v>
                </c:pt>
                <c:pt idx="148">
                  <c:v>52.7</c:v>
                </c:pt>
                <c:pt idx="149">
                  <c:v>57.1</c:v>
                </c:pt>
                <c:pt idx="150">
                  <c:v>61.3</c:v>
                </c:pt>
                <c:pt idx="151">
                  <c:v>64.5</c:v>
                </c:pt>
                <c:pt idx="152">
                  <c:v>84.7</c:v>
                </c:pt>
                <c:pt idx="153">
                  <c:v>58.9</c:v>
                </c:pt>
                <c:pt idx="154">
                  <c:v>74</c:v>
                </c:pt>
                <c:pt idx="155">
                  <c:v>83.5</c:v>
                </c:pt>
                <c:pt idx="156">
                  <c:v>58.9</c:v>
                </c:pt>
                <c:pt idx="157">
                  <c:v>126.3</c:v>
                </c:pt>
                <c:pt idx="158">
                  <c:v>66.2</c:v>
                </c:pt>
                <c:pt idx="159">
                  <c:v>95</c:v>
                </c:pt>
                <c:pt idx="160">
                  <c:v>63.8</c:v>
                </c:pt>
                <c:pt idx="161">
                  <c:v>31.9</c:v>
                </c:pt>
                <c:pt idx="162">
                  <c:v>80</c:v>
                </c:pt>
                <c:pt idx="163">
                  <c:v>56.2</c:v>
                </c:pt>
                <c:pt idx="164">
                  <c:v>51</c:v>
                </c:pt>
                <c:pt idx="165">
                  <c:v>62.1</c:v>
                </c:pt>
                <c:pt idx="166">
                  <c:v>57.4</c:v>
                </c:pt>
                <c:pt idx="167">
                  <c:v>47.1</c:v>
                </c:pt>
                <c:pt idx="168">
                  <c:v>51.1</c:v>
                </c:pt>
                <c:pt idx="169">
                  <c:v>83.7</c:v>
                </c:pt>
                <c:pt idx="170">
                  <c:v>71.599999999999994</c:v>
                </c:pt>
                <c:pt idx="171">
                  <c:v>64.400000000000006</c:v>
                </c:pt>
                <c:pt idx="172">
                  <c:v>64</c:v>
                </c:pt>
                <c:pt idx="173">
                  <c:v>52.1</c:v>
                </c:pt>
                <c:pt idx="17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5-4C3F-9B1E-70A805324F58}"/>
            </c:ext>
          </c:extLst>
        </c:ser>
        <c:ser>
          <c:idx val="1"/>
          <c:order val="1"/>
          <c:tx>
            <c:strRef>
              <c:f>'GENERAL AWS 14'!$C$1</c:f>
              <c:strCache>
                <c:ptCount val="1"/>
                <c:pt idx="0">
                  <c:v>valor minimo aceptable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'GENERAL AWS 14'!$C$2:$C$176</c:f>
              <c:numCache>
                <c:formatCode>General</c:formatCode>
                <c:ptCount val="17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4C3F-9B1E-70A805324F58}"/>
            </c:ext>
          </c:extLst>
        </c:ser>
        <c:ser>
          <c:idx val="2"/>
          <c:order val="2"/>
          <c:tx>
            <c:strRef>
              <c:f>'GENERAL AWS 14'!$G$1</c:f>
              <c:strCache>
                <c:ptCount val="1"/>
                <c:pt idx="0">
                  <c:v>valor maximo aceptable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'GENERAL AWS 14'!$G$2:$G$176</c:f>
              <c:numCache>
                <c:formatCode>General</c:formatCode>
                <c:ptCount val="175"/>
                <c:pt idx="0">
                  <c:v>115.71299903352357</c:v>
                </c:pt>
                <c:pt idx="1">
                  <c:v>115.71299903352357</c:v>
                </c:pt>
                <c:pt idx="2">
                  <c:v>115.71299903352357</c:v>
                </c:pt>
                <c:pt idx="3">
                  <c:v>115.71299903352357</c:v>
                </c:pt>
                <c:pt idx="4">
                  <c:v>115.71299903352357</c:v>
                </c:pt>
                <c:pt idx="5">
                  <c:v>115.71299903352357</c:v>
                </c:pt>
                <c:pt idx="6">
                  <c:v>115.71299903352357</c:v>
                </c:pt>
                <c:pt idx="7">
                  <c:v>115.71299903352357</c:v>
                </c:pt>
                <c:pt idx="8">
                  <c:v>115.71299903352357</c:v>
                </c:pt>
                <c:pt idx="9">
                  <c:v>115.71299903352357</c:v>
                </c:pt>
                <c:pt idx="10">
                  <c:v>115.71299903352357</c:v>
                </c:pt>
                <c:pt idx="11">
                  <c:v>115.71299903352357</c:v>
                </c:pt>
                <c:pt idx="12">
                  <c:v>115.71299903352357</c:v>
                </c:pt>
                <c:pt idx="13">
                  <c:v>115.71299903352357</c:v>
                </c:pt>
                <c:pt idx="14">
                  <c:v>115.71299903352357</c:v>
                </c:pt>
                <c:pt idx="15">
                  <c:v>115.71299903352357</c:v>
                </c:pt>
                <c:pt idx="16">
                  <c:v>115.71299903352357</c:v>
                </c:pt>
                <c:pt idx="17">
                  <c:v>115.71299903352357</c:v>
                </c:pt>
                <c:pt idx="18">
                  <c:v>115.71299903352357</c:v>
                </c:pt>
                <c:pt idx="19">
                  <c:v>115.71299903352357</c:v>
                </c:pt>
                <c:pt idx="20">
                  <c:v>115.71299903352357</c:v>
                </c:pt>
                <c:pt idx="21">
                  <c:v>115.71299903352357</c:v>
                </c:pt>
                <c:pt idx="22">
                  <c:v>115.71299903352357</c:v>
                </c:pt>
                <c:pt idx="23">
                  <c:v>115.71299903352357</c:v>
                </c:pt>
                <c:pt idx="24">
                  <c:v>115.71299903352357</c:v>
                </c:pt>
                <c:pt idx="25">
                  <c:v>115.71299903352357</c:v>
                </c:pt>
                <c:pt idx="26">
                  <c:v>115.71299903352357</c:v>
                </c:pt>
                <c:pt idx="27">
                  <c:v>115.71299903352357</c:v>
                </c:pt>
                <c:pt idx="28">
                  <c:v>115.71299903352357</c:v>
                </c:pt>
                <c:pt idx="29">
                  <c:v>115.71299903352357</c:v>
                </c:pt>
                <c:pt idx="30">
                  <c:v>115.71299903352357</c:v>
                </c:pt>
                <c:pt idx="31">
                  <c:v>115.71299903352357</c:v>
                </c:pt>
                <c:pt idx="32">
                  <c:v>115.71299903352357</c:v>
                </c:pt>
                <c:pt idx="33">
                  <c:v>115.71299903352357</c:v>
                </c:pt>
                <c:pt idx="34">
                  <c:v>115.71299903352357</c:v>
                </c:pt>
                <c:pt idx="35">
                  <c:v>115.71299903352357</c:v>
                </c:pt>
                <c:pt idx="36">
                  <c:v>115.71299903352357</c:v>
                </c:pt>
                <c:pt idx="37">
                  <c:v>115.71299903352357</c:v>
                </c:pt>
                <c:pt idx="38">
                  <c:v>115.71299903352357</c:v>
                </c:pt>
                <c:pt idx="39">
                  <c:v>115.71299903352357</c:v>
                </c:pt>
                <c:pt idx="40">
                  <c:v>115.71299903352357</c:v>
                </c:pt>
                <c:pt idx="41">
                  <c:v>115.71299903352357</c:v>
                </c:pt>
                <c:pt idx="42">
                  <c:v>115.71299903352357</c:v>
                </c:pt>
                <c:pt idx="43">
                  <c:v>115.71299903352357</c:v>
                </c:pt>
                <c:pt idx="44">
                  <c:v>115.71299903352357</c:v>
                </c:pt>
                <c:pt idx="45">
                  <c:v>115.71299903352357</c:v>
                </c:pt>
                <c:pt idx="46">
                  <c:v>115.71299903352357</c:v>
                </c:pt>
                <c:pt idx="47">
                  <c:v>115.71299903352357</c:v>
                </c:pt>
                <c:pt idx="48">
                  <c:v>115.71299903352357</c:v>
                </c:pt>
                <c:pt idx="49">
                  <c:v>115.71299903352357</c:v>
                </c:pt>
                <c:pt idx="50">
                  <c:v>115.71299903352357</c:v>
                </c:pt>
                <c:pt idx="51">
                  <c:v>115.71299903352357</c:v>
                </c:pt>
                <c:pt idx="52">
                  <c:v>115.71299903352357</c:v>
                </c:pt>
                <c:pt idx="53">
                  <c:v>115.71299903352357</c:v>
                </c:pt>
                <c:pt idx="54">
                  <c:v>115.71299903352357</c:v>
                </c:pt>
                <c:pt idx="55">
                  <c:v>115.71299903352357</c:v>
                </c:pt>
                <c:pt idx="56">
                  <c:v>115.71299903352357</c:v>
                </c:pt>
                <c:pt idx="57">
                  <c:v>115.71299903352357</c:v>
                </c:pt>
                <c:pt idx="58">
                  <c:v>115.71299903352357</c:v>
                </c:pt>
                <c:pt idx="59">
                  <c:v>115.71299903352357</c:v>
                </c:pt>
                <c:pt idx="60">
                  <c:v>115.71299903352357</c:v>
                </c:pt>
                <c:pt idx="61">
                  <c:v>115.71299903352357</c:v>
                </c:pt>
                <c:pt idx="62">
                  <c:v>115.71299903352357</c:v>
                </c:pt>
                <c:pt idx="63">
                  <c:v>115.71299903352357</c:v>
                </c:pt>
                <c:pt idx="64">
                  <c:v>115.71299903352357</c:v>
                </c:pt>
                <c:pt idx="65">
                  <c:v>115.71299903352357</c:v>
                </c:pt>
                <c:pt idx="66">
                  <c:v>115.71299903352357</c:v>
                </c:pt>
                <c:pt idx="67">
                  <c:v>115.71299903352357</c:v>
                </c:pt>
                <c:pt idx="68">
                  <c:v>115.71299903352357</c:v>
                </c:pt>
                <c:pt idx="69">
                  <c:v>115.71299903352357</c:v>
                </c:pt>
                <c:pt idx="70">
                  <c:v>115.71299903352357</c:v>
                </c:pt>
                <c:pt idx="71">
                  <c:v>115.71299903352357</c:v>
                </c:pt>
                <c:pt idx="72">
                  <c:v>115.71299903352357</c:v>
                </c:pt>
                <c:pt idx="73">
                  <c:v>115.71299903352357</c:v>
                </c:pt>
                <c:pt idx="74">
                  <c:v>115.71299903352357</c:v>
                </c:pt>
                <c:pt idx="75">
                  <c:v>115.71299903352357</c:v>
                </c:pt>
                <c:pt idx="76">
                  <c:v>115.71299903352357</c:v>
                </c:pt>
                <c:pt idx="77">
                  <c:v>115.71299903352357</c:v>
                </c:pt>
                <c:pt idx="78">
                  <c:v>115.71299903352357</c:v>
                </c:pt>
                <c:pt idx="79">
                  <c:v>115.71299903352357</c:v>
                </c:pt>
                <c:pt idx="80">
                  <c:v>115.71299903352357</c:v>
                </c:pt>
                <c:pt idx="81">
                  <c:v>115.71299903352357</c:v>
                </c:pt>
                <c:pt idx="82">
                  <c:v>115.71299903352357</c:v>
                </c:pt>
                <c:pt idx="83">
                  <c:v>115.71299903352357</c:v>
                </c:pt>
                <c:pt idx="84">
                  <c:v>115.71299903352357</c:v>
                </c:pt>
                <c:pt idx="85">
                  <c:v>115.71299903352357</c:v>
                </c:pt>
                <c:pt idx="86">
                  <c:v>115.71299903352357</c:v>
                </c:pt>
                <c:pt idx="87">
                  <c:v>115.71299903352357</c:v>
                </c:pt>
                <c:pt idx="88">
                  <c:v>115.71299903352357</c:v>
                </c:pt>
                <c:pt idx="89">
                  <c:v>115.71299903352357</c:v>
                </c:pt>
                <c:pt idx="90">
                  <c:v>115.71299903352357</c:v>
                </c:pt>
                <c:pt idx="91">
                  <c:v>115.71299903352357</c:v>
                </c:pt>
                <c:pt idx="92">
                  <c:v>115.71299903352357</c:v>
                </c:pt>
                <c:pt idx="93">
                  <c:v>115.71299903352357</c:v>
                </c:pt>
                <c:pt idx="94">
                  <c:v>115.71299903352357</c:v>
                </c:pt>
                <c:pt idx="95">
                  <c:v>115.71299903352357</c:v>
                </c:pt>
                <c:pt idx="96">
                  <c:v>115.71299903352357</c:v>
                </c:pt>
                <c:pt idx="97">
                  <c:v>115.71299903352357</c:v>
                </c:pt>
                <c:pt idx="98">
                  <c:v>115.71299903352357</c:v>
                </c:pt>
                <c:pt idx="99">
                  <c:v>115.71299903352357</c:v>
                </c:pt>
                <c:pt idx="100">
                  <c:v>115.71299903352357</c:v>
                </c:pt>
                <c:pt idx="101">
                  <c:v>115.71299903352357</c:v>
                </c:pt>
                <c:pt idx="102">
                  <c:v>115.71299903352357</c:v>
                </c:pt>
                <c:pt idx="103">
                  <c:v>115.71299903352357</c:v>
                </c:pt>
                <c:pt idx="104">
                  <c:v>115.71299903352357</c:v>
                </c:pt>
                <c:pt idx="105">
                  <c:v>115.71299903352357</c:v>
                </c:pt>
                <c:pt idx="106">
                  <c:v>115.71299903352357</c:v>
                </c:pt>
                <c:pt idx="107">
                  <c:v>115.71299903352357</c:v>
                </c:pt>
                <c:pt idx="108">
                  <c:v>115.71299903352357</c:v>
                </c:pt>
                <c:pt idx="109">
                  <c:v>115.71299903352357</c:v>
                </c:pt>
                <c:pt idx="110">
                  <c:v>115.71299903352357</c:v>
                </c:pt>
                <c:pt idx="111">
                  <c:v>115.71299903352357</c:v>
                </c:pt>
                <c:pt idx="112">
                  <c:v>115.71299903352357</c:v>
                </c:pt>
                <c:pt idx="113">
                  <c:v>115.71299903352357</c:v>
                </c:pt>
                <c:pt idx="114">
                  <c:v>115.71299903352357</c:v>
                </c:pt>
                <c:pt idx="115">
                  <c:v>115.71299903352357</c:v>
                </c:pt>
                <c:pt idx="116">
                  <c:v>115.71299903352357</c:v>
                </c:pt>
                <c:pt idx="117">
                  <c:v>115.71299903352357</c:v>
                </c:pt>
                <c:pt idx="118">
                  <c:v>115.71299903352357</c:v>
                </c:pt>
                <c:pt idx="119">
                  <c:v>115.71299903352357</c:v>
                </c:pt>
                <c:pt idx="120">
                  <c:v>115.71299903352357</c:v>
                </c:pt>
                <c:pt idx="121">
                  <c:v>115.71299903352357</c:v>
                </c:pt>
                <c:pt idx="122">
                  <c:v>115.71299903352357</c:v>
                </c:pt>
                <c:pt idx="123">
                  <c:v>115.71299903352357</c:v>
                </c:pt>
                <c:pt idx="124">
                  <c:v>115.71299903352357</c:v>
                </c:pt>
                <c:pt idx="125">
                  <c:v>115.71299903352357</c:v>
                </c:pt>
                <c:pt idx="126">
                  <c:v>115.71299903352357</c:v>
                </c:pt>
                <c:pt idx="127">
                  <c:v>115.71299903352357</c:v>
                </c:pt>
                <c:pt idx="128">
                  <c:v>115.71299903352357</c:v>
                </c:pt>
                <c:pt idx="129">
                  <c:v>115.71299903352357</c:v>
                </c:pt>
                <c:pt idx="130">
                  <c:v>115.71299903352357</c:v>
                </c:pt>
                <c:pt idx="131">
                  <c:v>115.71299903352357</c:v>
                </c:pt>
                <c:pt idx="132">
                  <c:v>115.71299903352357</c:v>
                </c:pt>
                <c:pt idx="133">
                  <c:v>115.71299903352357</c:v>
                </c:pt>
                <c:pt idx="134">
                  <c:v>115.71299903352357</c:v>
                </c:pt>
                <c:pt idx="135">
                  <c:v>115.71299903352357</c:v>
                </c:pt>
                <c:pt idx="136">
                  <c:v>115.71299903352357</c:v>
                </c:pt>
                <c:pt idx="137">
                  <c:v>115.71299903352357</c:v>
                </c:pt>
                <c:pt idx="138">
                  <c:v>115.71299903352357</c:v>
                </c:pt>
                <c:pt idx="139">
                  <c:v>115.71299903352357</c:v>
                </c:pt>
                <c:pt idx="140">
                  <c:v>115.71299903352357</c:v>
                </c:pt>
                <c:pt idx="141">
                  <c:v>115.71299903352357</c:v>
                </c:pt>
                <c:pt idx="142">
                  <c:v>115.71299903352357</c:v>
                </c:pt>
                <c:pt idx="143">
                  <c:v>115.71299903352357</c:v>
                </c:pt>
                <c:pt idx="144">
                  <c:v>115.71299903352357</c:v>
                </c:pt>
                <c:pt idx="145">
                  <c:v>115.71299903352357</c:v>
                </c:pt>
                <c:pt idx="146">
                  <c:v>115.71299903352357</c:v>
                </c:pt>
                <c:pt idx="147">
                  <c:v>115.71299903352357</c:v>
                </c:pt>
                <c:pt idx="148">
                  <c:v>115.71299903352357</c:v>
                </c:pt>
                <c:pt idx="149">
                  <c:v>115.71299903352357</c:v>
                </c:pt>
                <c:pt idx="150">
                  <c:v>115.71299903352357</c:v>
                </c:pt>
                <c:pt idx="151">
                  <c:v>115.71299903352357</c:v>
                </c:pt>
                <c:pt idx="152">
                  <c:v>115.71299903352357</c:v>
                </c:pt>
                <c:pt idx="153">
                  <c:v>115.71299903352357</c:v>
                </c:pt>
                <c:pt idx="154">
                  <c:v>115.71299903352357</c:v>
                </c:pt>
                <c:pt idx="155">
                  <c:v>115.71299903352357</c:v>
                </c:pt>
                <c:pt idx="156">
                  <c:v>115.71299903352357</c:v>
                </c:pt>
                <c:pt idx="157">
                  <c:v>115.71299903352357</c:v>
                </c:pt>
                <c:pt idx="158">
                  <c:v>115.71299903352357</c:v>
                </c:pt>
                <c:pt idx="159">
                  <c:v>115.71299903352357</c:v>
                </c:pt>
                <c:pt idx="160">
                  <c:v>115.71299903352357</c:v>
                </c:pt>
                <c:pt idx="161">
                  <c:v>115.71299903352357</c:v>
                </c:pt>
                <c:pt idx="162">
                  <c:v>115.71299903352357</c:v>
                </c:pt>
                <c:pt idx="163">
                  <c:v>115.71299903352357</c:v>
                </c:pt>
                <c:pt idx="164">
                  <c:v>115.71299903352357</c:v>
                </c:pt>
                <c:pt idx="165">
                  <c:v>115.71299903352357</c:v>
                </c:pt>
                <c:pt idx="166">
                  <c:v>115.71299903352357</c:v>
                </c:pt>
                <c:pt idx="167">
                  <c:v>115.71299903352357</c:v>
                </c:pt>
                <c:pt idx="168">
                  <c:v>115.71299903352357</c:v>
                </c:pt>
                <c:pt idx="169">
                  <c:v>115.71299903352357</c:v>
                </c:pt>
                <c:pt idx="170">
                  <c:v>115.71299903352357</c:v>
                </c:pt>
                <c:pt idx="171">
                  <c:v>115.71299903352357</c:v>
                </c:pt>
                <c:pt idx="172">
                  <c:v>115.71299903352357</c:v>
                </c:pt>
                <c:pt idx="173">
                  <c:v>115.71299903352357</c:v>
                </c:pt>
                <c:pt idx="174">
                  <c:v>115.71299903352357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5-4C3F-9B1E-70A80532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54031"/>
        <c:axId val="2114559439"/>
      </c:lineChart>
      <c:catAx>
        <c:axId val="21145540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4559439"/>
        <c:crosses val="autoZero"/>
        <c:auto val="1"/>
        <c:lblAlgn val="ctr"/>
        <c:lblOffset val="100"/>
        <c:noMultiLvlLbl val="0"/>
      </c:catAx>
      <c:valAx>
        <c:axId val="21145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5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'GENERAL AWS 14'!$H$1</c:f>
              <c:strCache>
                <c:ptCount val="1"/>
                <c:pt idx="0">
                  <c:v>distribucion 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AWS 14'!$E$2:$E$176</c:f>
              <c:numCache>
                <c:formatCode>General</c:formatCode>
                <c:ptCount val="175"/>
                <c:pt idx="0">
                  <c:v>1.272</c:v>
                </c:pt>
                <c:pt idx="1">
                  <c:v>1.28</c:v>
                </c:pt>
                <c:pt idx="2">
                  <c:v>1.766</c:v>
                </c:pt>
                <c:pt idx="3">
                  <c:v>1.974</c:v>
                </c:pt>
                <c:pt idx="4">
                  <c:v>1.258</c:v>
                </c:pt>
                <c:pt idx="5">
                  <c:v>1.6619999999999999</c:v>
                </c:pt>
                <c:pt idx="6">
                  <c:v>1.6259999999999999</c:v>
                </c:pt>
                <c:pt idx="7">
                  <c:v>1.024</c:v>
                </c:pt>
                <c:pt idx="8">
                  <c:v>1.0720000000000001</c:v>
                </c:pt>
                <c:pt idx="9">
                  <c:v>1.4</c:v>
                </c:pt>
                <c:pt idx="10">
                  <c:v>1.6280000000000001</c:v>
                </c:pt>
                <c:pt idx="11">
                  <c:v>1.4</c:v>
                </c:pt>
                <c:pt idx="12">
                  <c:v>1.0880000000000001</c:v>
                </c:pt>
                <c:pt idx="13">
                  <c:v>1.65</c:v>
                </c:pt>
                <c:pt idx="14">
                  <c:v>1.6380000000000001</c:v>
                </c:pt>
                <c:pt idx="15">
                  <c:v>1.7719999999999998</c:v>
                </c:pt>
                <c:pt idx="16">
                  <c:v>1.946</c:v>
                </c:pt>
                <c:pt idx="17">
                  <c:v>1.6119999999999999</c:v>
                </c:pt>
                <c:pt idx="18">
                  <c:v>1.1740000000000002</c:v>
                </c:pt>
                <c:pt idx="19">
                  <c:v>1.0859999999999999</c:v>
                </c:pt>
                <c:pt idx="20">
                  <c:v>1.714</c:v>
                </c:pt>
                <c:pt idx="21">
                  <c:v>1.4580000000000002</c:v>
                </c:pt>
                <c:pt idx="22">
                  <c:v>1.474</c:v>
                </c:pt>
                <c:pt idx="23">
                  <c:v>1.528</c:v>
                </c:pt>
                <c:pt idx="24">
                  <c:v>1.38</c:v>
                </c:pt>
                <c:pt idx="25">
                  <c:v>1.548</c:v>
                </c:pt>
                <c:pt idx="26">
                  <c:v>1.8780000000000001</c:v>
                </c:pt>
                <c:pt idx="27">
                  <c:v>1.4340000000000002</c:v>
                </c:pt>
                <c:pt idx="28">
                  <c:v>1.8659999999999999</c:v>
                </c:pt>
                <c:pt idx="29">
                  <c:v>1.5780000000000001</c:v>
                </c:pt>
                <c:pt idx="30">
                  <c:v>1.7919999999999998</c:v>
                </c:pt>
                <c:pt idx="31">
                  <c:v>1.53</c:v>
                </c:pt>
                <c:pt idx="32">
                  <c:v>1.0740000000000001</c:v>
                </c:pt>
                <c:pt idx="33">
                  <c:v>1.2</c:v>
                </c:pt>
                <c:pt idx="34">
                  <c:v>1.1479999999999999</c:v>
                </c:pt>
                <c:pt idx="35">
                  <c:v>1.236</c:v>
                </c:pt>
                <c:pt idx="36">
                  <c:v>1.7</c:v>
                </c:pt>
                <c:pt idx="37">
                  <c:v>1.238</c:v>
                </c:pt>
                <c:pt idx="38">
                  <c:v>1.526</c:v>
                </c:pt>
                <c:pt idx="39">
                  <c:v>1.6640000000000001</c:v>
                </c:pt>
                <c:pt idx="40">
                  <c:v>1.5819999999999999</c:v>
                </c:pt>
                <c:pt idx="41">
                  <c:v>1.07</c:v>
                </c:pt>
                <c:pt idx="42">
                  <c:v>1</c:v>
                </c:pt>
                <c:pt idx="43">
                  <c:v>1.6319999999999999</c:v>
                </c:pt>
                <c:pt idx="44">
                  <c:v>1.6419999999999999</c:v>
                </c:pt>
                <c:pt idx="45">
                  <c:v>1.534</c:v>
                </c:pt>
                <c:pt idx="46">
                  <c:v>1.452</c:v>
                </c:pt>
                <c:pt idx="47">
                  <c:v>1.08</c:v>
                </c:pt>
                <c:pt idx="48">
                  <c:v>1.446</c:v>
                </c:pt>
                <c:pt idx="49">
                  <c:v>1.8259999999999998</c:v>
                </c:pt>
                <c:pt idx="50">
                  <c:v>1.57</c:v>
                </c:pt>
                <c:pt idx="51">
                  <c:v>1.1320000000000001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1.3159999999999998</c:v>
                </c:pt>
                <c:pt idx="55">
                  <c:v>1.89</c:v>
                </c:pt>
                <c:pt idx="56">
                  <c:v>1.5319999999999998</c:v>
                </c:pt>
                <c:pt idx="57">
                  <c:v>1.252</c:v>
                </c:pt>
                <c:pt idx="58">
                  <c:v>1.59</c:v>
                </c:pt>
                <c:pt idx="59">
                  <c:v>1.07</c:v>
                </c:pt>
                <c:pt idx="60">
                  <c:v>1.238</c:v>
                </c:pt>
                <c:pt idx="61">
                  <c:v>1.234</c:v>
                </c:pt>
                <c:pt idx="62">
                  <c:v>1.3480000000000001</c:v>
                </c:pt>
                <c:pt idx="63">
                  <c:v>1.6440000000000001</c:v>
                </c:pt>
                <c:pt idx="64">
                  <c:v>1.6</c:v>
                </c:pt>
                <c:pt idx="65">
                  <c:v>1.242</c:v>
                </c:pt>
                <c:pt idx="66">
                  <c:v>1.9180000000000001</c:v>
                </c:pt>
                <c:pt idx="67">
                  <c:v>1.4419999999999999</c:v>
                </c:pt>
                <c:pt idx="68">
                  <c:v>1.256</c:v>
                </c:pt>
                <c:pt idx="69">
                  <c:v>1.726</c:v>
                </c:pt>
                <c:pt idx="70">
                  <c:v>1.5859999999999999</c:v>
                </c:pt>
                <c:pt idx="71">
                  <c:v>1.4419999999999999</c:v>
                </c:pt>
                <c:pt idx="72">
                  <c:v>1.3719999999999999</c:v>
                </c:pt>
                <c:pt idx="73">
                  <c:v>1.1120000000000001</c:v>
                </c:pt>
                <c:pt idx="74">
                  <c:v>1.1520000000000001</c:v>
                </c:pt>
                <c:pt idx="75">
                  <c:v>2.19</c:v>
                </c:pt>
                <c:pt idx="76">
                  <c:v>1.0959999999999999</c:v>
                </c:pt>
                <c:pt idx="77">
                  <c:v>1.08</c:v>
                </c:pt>
                <c:pt idx="78">
                  <c:v>1.6619999999999999</c:v>
                </c:pt>
                <c:pt idx="79">
                  <c:v>1.764</c:v>
                </c:pt>
                <c:pt idx="80">
                  <c:v>1.1379999999999999</c:v>
                </c:pt>
                <c:pt idx="81">
                  <c:v>1.746</c:v>
                </c:pt>
                <c:pt idx="82">
                  <c:v>1.6819999999999999</c:v>
                </c:pt>
                <c:pt idx="83">
                  <c:v>0.61599999999999999</c:v>
                </c:pt>
                <c:pt idx="84">
                  <c:v>1.6759999999999999</c:v>
                </c:pt>
                <c:pt idx="85">
                  <c:v>1.8319999999999999</c:v>
                </c:pt>
                <c:pt idx="86">
                  <c:v>2.1080000000000001</c:v>
                </c:pt>
                <c:pt idx="87">
                  <c:v>1.7619999999999998</c:v>
                </c:pt>
                <c:pt idx="88">
                  <c:v>1.484</c:v>
                </c:pt>
                <c:pt idx="89">
                  <c:v>1.236</c:v>
                </c:pt>
                <c:pt idx="90">
                  <c:v>1.528</c:v>
                </c:pt>
                <c:pt idx="91">
                  <c:v>1.61</c:v>
                </c:pt>
                <c:pt idx="92">
                  <c:v>1.8840000000000001</c:v>
                </c:pt>
                <c:pt idx="93">
                  <c:v>1.53</c:v>
                </c:pt>
                <c:pt idx="94">
                  <c:v>1.8380000000000001</c:v>
                </c:pt>
                <c:pt idx="95">
                  <c:v>1.446</c:v>
                </c:pt>
                <c:pt idx="96">
                  <c:v>1.75</c:v>
                </c:pt>
                <c:pt idx="97">
                  <c:v>1.222</c:v>
                </c:pt>
                <c:pt idx="98">
                  <c:v>1.2919999999999998</c:v>
                </c:pt>
                <c:pt idx="99">
                  <c:v>1.5740000000000001</c:v>
                </c:pt>
                <c:pt idx="100">
                  <c:v>1.69</c:v>
                </c:pt>
                <c:pt idx="101">
                  <c:v>1.22</c:v>
                </c:pt>
                <c:pt idx="102">
                  <c:v>0.67599999999999993</c:v>
                </c:pt>
                <c:pt idx="103">
                  <c:v>1.6040000000000001</c:v>
                </c:pt>
                <c:pt idx="104">
                  <c:v>1.702</c:v>
                </c:pt>
                <c:pt idx="105">
                  <c:v>1.7080000000000002</c:v>
                </c:pt>
                <c:pt idx="106">
                  <c:v>1.78</c:v>
                </c:pt>
                <c:pt idx="107">
                  <c:v>1.1819999999999999</c:v>
                </c:pt>
                <c:pt idx="108">
                  <c:v>1.07</c:v>
                </c:pt>
                <c:pt idx="109">
                  <c:v>1.1140000000000001</c:v>
                </c:pt>
                <c:pt idx="110">
                  <c:v>1.1819999999999999</c:v>
                </c:pt>
                <c:pt idx="111">
                  <c:v>1.3280000000000001</c:v>
                </c:pt>
                <c:pt idx="112">
                  <c:v>1.026</c:v>
                </c:pt>
                <c:pt idx="113">
                  <c:v>1.6280000000000001</c:v>
                </c:pt>
                <c:pt idx="114">
                  <c:v>1.224</c:v>
                </c:pt>
                <c:pt idx="115">
                  <c:v>1.1200000000000001</c:v>
                </c:pt>
                <c:pt idx="116">
                  <c:v>1.5819999999999999</c:v>
                </c:pt>
                <c:pt idx="117">
                  <c:v>1.694</c:v>
                </c:pt>
                <c:pt idx="118">
                  <c:v>1.6180000000000001</c:v>
                </c:pt>
                <c:pt idx="119">
                  <c:v>1.5880000000000001</c:v>
                </c:pt>
                <c:pt idx="120">
                  <c:v>1.3080000000000001</c:v>
                </c:pt>
                <c:pt idx="121">
                  <c:v>1.196</c:v>
                </c:pt>
                <c:pt idx="122">
                  <c:v>1.35</c:v>
                </c:pt>
                <c:pt idx="123">
                  <c:v>1.1740000000000002</c:v>
                </c:pt>
                <c:pt idx="124">
                  <c:v>1.1819999999999999</c:v>
                </c:pt>
                <c:pt idx="125">
                  <c:v>1.1399999999999999</c:v>
                </c:pt>
                <c:pt idx="126">
                  <c:v>1.6080000000000001</c:v>
                </c:pt>
                <c:pt idx="127">
                  <c:v>1.452</c:v>
                </c:pt>
                <c:pt idx="128">
                  <c:v>1.0820000000000001</c:v>
                </c:pt>
                <c:pt idx="129">
                  <c:v>1.222</c:v>
                </c:pt>
                <c:pt idx="130">
                  <c:v>1.452</c:v>
                </c:pt>
                <c:pt idx="131">
                  <c:v>1.4240000000000002</c:v>
                </c:pt>
                <c:pt idx="132">
                  <c:v>1.3719999999999999</c:v>
                </c:pt>
                <c:pt idx="133">
                  <c:v>1.4119999999999999</c:v>
                </c:pt>
                <c:pt idx="134">
                  <c:v>1.3919999999999999</c:v>
                </c:pt>
                <c:pt idx="135">
                  <c:v>1.756</c:v>
                </c:pt>
                <c:pt idx="136">
                  <c:v>1.3380000000000001</c:v>
                </c:pt>
                <c:pt idx="137">
                  <c:v>1.25</c:v>
                </c:pt>
                <c:pt idx="138">
                  <c:v>1.466</c:v>
                </c:pt>
                <c:pt idx="139">
                  <c:v>1.87</c:v>
                </c:pt>
                <c:pt idx="140">
                  <c:v>1.726</c:v>
                </c:pt>
                <c:pt idx="141">
                  <c:v>1.3559999999999999</c:v>
                </c:pt>
                <c:pt idx="142">
                  <c:v>1.1919999999999999</c:v>
                </c:pt>
                <c:pt idx="143">
                  <c:v>1.6840000000000002</c:v>
                </c:pt>
                <c:pt idx="144">
                  <c:v>1.518</c:v>
                </c:pt>
                <c:pt idx="145">
                  <c:v>1.734</c:v>
                </c:pt>
                <c:pt idx="146">
                  <c:v>1.1659999999999999</c:v>
                </c:pt>
                <c:pt idx="147">
                  <c:v>1.252</c:v>
                </c:pt>
                <c:pt idx="148">
                  <c:v>1.054</c:v>
                </c:pt>
                <c:pt idx="149">
                  <c:v>1.1420000000000001</c:v>
                </c:pt>
                <c:pt idx="150">
                  <c:v>1.226</c:v>
                </c:pt>
                <c:pt idx="151">
                  <c:v>1.29</c:v>
                </c:pt>
                <c:pt idx="152">
                  <c:v>1.694</c:v>
                </c:pt>
                <c:pt idx="153">
                  <c:v>1.1779999999999999</c:v>
                </c:pt>
                <c:pt idx="154">
                  <c:v>1.48</c:v>
                </c:pt>
                <c:pt idx="155">
                  <c:v>1.67</c:v>
                </c:pt>
                <c:pt idx="156">
                  <c:v>1.1779999999999999</c:v>
                </c:pt>
                <c:pt idx="157">
                  <c:v>2.5259999999999998</c:v>
                </c:pt>
                <c:pt idx="158">
                  <c:v>1.3240000000000001</c:v>
                </c:pt>
                <c:pt idx="159">
                  <c:v>1.9</c:v>
                </c:pt>
                <c:pt idx="160">
                  <c:v>1.276</c:v>
                </c:pt>
                <c:pt idx="161">
                  <c:v>0.63800000000000001</c:v>
                </c:pt>
                <c:pt idx="162">
                  <c:v>1.6</c:v>
                </c:pt>
                <c:pt idx="163">
                  <c:v>1.1240000000000001</c:v>
                </c:pt>
                <c:pt idx="164">
                  <c:v>1.02</c:v>
                </c:pt>
                <c:pt idx="165">
                  <c:v>1.242</c:v>
                </c:pt>
                <c:pt idx="166">
                  <c:v>1.1479999999999999</c:v>
                </c:pt>
                <c:pt idx="167">
                  <c:v>0.94200000000000006</c:v>
                </c:pt>
                <c:pt idx="168">
                  <c:v>1.022</c:v>
                </c:pt>
                <c:pt idx="169">
                  <c:v>1.6740000000000002</c:v>
                </c:pt>
                <c:pt idx="170">
                  <c:v>1.4319999999999999</c:v>
                </c:pt>
                <c:pt idx="171">
                  <c:v>1.288</c:v>
                </c:pt>
                <c:pt idx="172">
                  <c:v>1.28</c:v>
                </c:pt>
                <c:pt idx="173">
                  <c:v>1.042</c:v>
                </c:pt>
                <c:pt idx="174">
                  <c:v>1.52</c:v>
                </c:pt>
              </c:numCache>
            </c:numRef>
          </c:xVal>
          <c:yVal>
            <c:numRef>
              <c:f>'GENERAL AWS 14'!$H$2:$H$176</c:f>
              <c:numCache>
                <c:formatCode>General</c:formatCode>
                <c:ptCount val="175"/>
                <c:pt idx="0">
                  <c:v>2.3495128210546678E-2</c:v>
                </c:pt>
                <c:pt idx="1">
                  <c:v>2.3824582912174961E-2</c:v>
                </c:pt>
                <c:pt idx="2">
                  <c:v>1.4032670772194677E-2</c:v>
                </c:pt>
                <c:pt idx="3">
                  <c:v>4.8937430225493728E-3</c:v>
                </c:pt>
                <c:pt idx="4">
                  <c:v>2.2889087996821583E-2</c:v>
                </c:pt>
                <c:pt idx="5">
                  <c:v>1.9731826977933253E-2</c:v>
                </c:pt>
                <c:pt idx="6">
                  <c:v>2.1570942610957614E-2</c:v>
                </c:pt>
                <c:pt idx="7">
                  <c:v>1.0606283360304402E-2</c:v>
                </c:pt>
                <c:pt idx="8">
                  <c:v>1.3070737617751536E-2</c:v>
                </c:pt>
                <c:pt idx="9">
                  <c:v>2.688597056889399E-2</c:v>
                </c:pt>
                <c:pt idx="10">
                  <c:v>2.1472775782978168E-2</c:v>
                </c:pt>
                <c:pt idx="11">
                  <c:v>2.688597056889399E-2</c:v>
                </c:pt>
                <c:pt idx="12">
                  <c:v>1.3931512238636234E-2</c:v>
                </c:pt>
                <c:pt idx="13">
                  <c:v>2.0360309706106826E-2</c:v>
                </c:pt>
                <c:pt idx="14">
                  <c:v>2.097417987215177E-2</c:v>
                </c:pt>
                <c:pt idx="15">
                  <c:v>1.3707504645702476E-2</c:v>
                </c:pt>
                <c:pt idx="16">
                  <c:v>5.8045140311252302E-3</c:v>
                </c:pt>
                <c:pt idx="17">
                  <c:v>2.2242234007209236E-2</c:v>
                </c:pt>
                <c:pt idx="18">
                  <c:v>1.8666088439197846E-2</c:v>
                </c:pt>
                <c:pt idx="19">
                  <c:v>1.3823106288045143E-2</c:v>
                </c:pt>
                <c:pt idx="20">
                  <c:v>1.6899766449868476E-2</c:v>
                </c:pt>
                <c:pt idx="21">
                  <c:v>2.686688715255494E-2</c:v>
                </c:pt>
                <c:pt idx="22">
                  <c:v>2.6680058904694826E-2</c:v>
                </c:pt>
                <c:pt idx="23">
                  <c:v>2.5500864987842549E-2</c:v>
                </c:pt>
                <c:pt idx="24">
                  <c:v>2.665331040499281E-2</c:v>
                </c:pt>
                <c:pt idx="25">
                  <c:v>2.4865773477367657E-2</c:v>
                </c:pt>
                <c:pt idx="26">
                  <c:v>8.4633626708819736E-3</c:v>
                </c:pt>
                <c:pt idx="27">
                  <c:v>2.7000695956826401E-2</c:v>
                </c:pt>
                <c:pt idx="28">
                  <c:v>8.9961470758370896E-3</c:v>
                </c:pt>
                <c:pt idx="29">
                  <c:v>2.3737825575197866E-2</c:v>
                </c:pt>
                <c:pt idx="30">
                  <c:v>1.2639357231726328E-2</c:v>
                </c:pt>
                <c:pt idx="31">
                  <c:v>2.5441878668984418E-2</c:v>
                </c:pt>
                <c:pt idx="32">
                  <c:v>1.317746964043031E-2</c:v>
                </c:pt>
                <c:pt idx="33">
                  <c:v>2.0054921915113492E-2</c:v>
                </c:pt>
                <c:pt idx="34">
                  <c:v>1.7239402924184365E-2</c:v>
                </c:pt>
                <c:pt idx="35">
                  <c:v>2.1868728147333146E-2</c:v>
                </c:pt>
                <c:pt idx="36">
                  <c:v>1.767338790258818E-2</c:v>
                </c:pt>
                <c:pt idx="37">
                  <c:v>2.196460953266435E-2</c:v>
                </c:pt>
                <c:pt idx="38">
                  <c:v>2.5558816776850009E-2</c:v>
                </c:pt>
                <c:pt idx="39">
                  <c:v>1.9625834308098156E-2</c:v>
                </c:pt>
                <c:pt idx="40">
                  <c:v>2.3572978569190179E-2</c:v>
                </c:pt>
                <c:pt idx="41">
                  <c:v>1.2964275964071962E-2</c:v>
                </c:pt>
                <c:pt idx="42">
                  <c:v>9.4601048983462867E-3</c:v>
                </c:pt>
                <c:pt idx="43">
                  <c:v>2.1274855298243519E-2</c:v>
                </c:pt>
                <c:pt idx="44">
                  <c:v>2.0771334206735693E-2</c:v>
                </c:pt>
                <c:pt idx="45">
                  <c:v>2.5320833735829773E-2</c:v>
                </c:pt>
                <c:pt idx="46">
                  <c:v>2.6916924130226026E-2</c:v>
                </c:pt>
                <c:pt idx="47">
                  <c:v>1.3499211289909501E-2</c:v>
                </c:pt>
                <c:pt idx="48">
                  <c:v>2.695593443271279E-2</c:v>
                </c:pt>
                <c:pt idx="49">
                  <c:v>1.0895838841468461E-2</c:v>
                </c:pt>
                <c:pt idx="50">
                  <c:v>2.4057752680751079E-2</c:v>
                </c:pt>
                <c:pt idx="51">
                  <c:v>1.635311695810476E-2</c:v>
                </c:pt>
                <c:pt idx="52">
                  <c:v>1.4585992929559241E-2</c:v>
                </c:pt>
                <c:pt idx="53">
                  <c:v>1.4585992929559241E-2</c:v>
                </c:pt>
                <c:pt idx="54">
                  <c:v>2.5136129009380413E-2</c:v>
                </c:pt>
                <c:pt idx="55">
                  <c:v>7.9490070690328759E-3</c:v>
                </c:pt>
                <c:pt idx="56">
                  <c:v>2.5381865613108581E-2</c:v>
                </c:pt>
                <c:pt idx="57">
                  <c:v>2.2618612460593067E-2</c:v>
                </c:pt>
                <c:pt idx="58">
                  <c:v>2.323393077813846E-2</c:v>
                </c:pt>
                <c:pt idx="59">
                  <c:v>1.2964275964071962E-2</c:v>
                </c:pt>
                <c:pt idx="60">
                  <c:v>2.196460953266435E-2</c:v>
                </c:pt>
                <c:pt idx="61">
                  <c:v>2.177226754859685E-2</c:v>
                </c:pt>
                <c:pt idx="62">
                  <c:v>2.6035878518481603E-2</c:v>
                </c:pt>
                <c:pt idx="63">
                  <c:v>2.0669227390798382E-2</c:v>
                </c:pt>
                <c:pt idx="64">
                  <c:v>2.2793456193221446E-2</c:v>
                </c:pt>
                <c:pt idx="65">
                  <c:v>2.2154589309742585E-2</c:v>
                </c:pt>
                <c:pt idx="66">
                  <c:v>6.8232262627385392E-3</c:v>
                </c:pt>
                <c:pt idx="67">
                  <c:v>2.6975791019049941E-2</c:v>
                </c:pt>
                <c:pt idx="68">
                  <c:v>2.2799616800664241E-2</c:v>
                </c:pt>
                <c:pt idx="69">
                  <c:v>1.6234631384060932E-2</c:v>
                </c:pt>
                <c:pt idx="70">
                  <c:v>2.3404985709660257E-2</c:v>
                </c:pt>
                <c:pt idx="71">
                  <c:v>2.6975791019049941E-2</c:v>
                </c:pt>
                <c:pt idx="72">
                  <c:v>2.652675190676753E-2</c:v>
                </c:pt>
                <c:pt idx="73">
                  <c:v>1.5246047327693031E-2</c:v>
                </c:pt>
                <c:pt idx="74">
                  <c:v>1.7460377106735456E-2</c:v>
                </c:pt>
                <c:pt idx="75">
                  <c:v>9.69856421956109E-4</c:v>
                </c:pt>
                <c:pt idx="76">
                  <c:v>1.4367119173103977E-2</c:v>
                </c:pt>
                <c:pt idx="77">
                  <c:v>1.3499211289909501E-2</c:v>
                </c:pt>
                <c:pt idx="78">
                  <c:v>1.9731826977933253E-2</c:v>
                </c:pt>
                <c:pt idx="79">
                  <c:v>1.4141468490718751E-2</c:v>
                </c:pt>
                <c:pt idx="80">
                  <c:v>1.6685738656334822E-2</c:v>
                </c:pt>
                <c:pt idx="81">
                  <c:v>1.5128173113606185E-2</c:v>
                </c:pt>
                <c:pt idx="82">
                  <c:v>1.8658640663265964E-2</c:v>
                </c:pt>
                <c:pt idx="83">
                  <c:v>6.1866886337578434E-4</c:v>
                </c:pt>
                <c:pt idx="84">
                  <c:v>1.898345082109934E-2</c:v>
                </c:pt>
                <c:pt idx="85">
                  <c:v>1.0599553082590106E-2</c:v>
                </c:pt>
                <c:pt idx="86">
                  <c:v>1.9094018846804769E-3</c:v>
                </c:pt>
                <c:pt idx="87">
                  <c:v>1.4250456678732362E-2</c:v>
                </c:pt>
                <c:pt idx="88">
                  <c:v>2.6524418023020642E-2</c:v>
                </c:pt>
                <c:pt idx="89">
                  <c:v>2.1868728147333146E-2</c:v>
                </c:pt>
                <c:pt idx="90">
                  <c:v>2.5500864987842549E-2</c:v>
                </c:pt>
                <c:pt idx="91">
                  <c:v>2.2335728579866196E-2</c:v>
                </c:pt>
                <c:pt idx="92">
                  <c:v>8.2038455691816597E-3</c:v>
                </c:pt>
                <c:pt idx="93">
                  <c:v>2.5441878668984418E-2</c:v>
                </c:pt>
                <c:pt idx="94">
                  <c:v>1.03070722179391E-2</c:v>
                </c:pt>
                <c:pt idx="95">
                  <c:v>2.695593443271279E-2</c:v>
                </c:pt>
                <c:pt idx="96">
                  <c:v>1.4907900033696832E-2</c:v>
                </c:pt>
                <c:pt idx="97">
                  <c:v>2.1181979327527207E-2</c:v>
                </c:pt>
                <c:pt idx="98">
                  <c:v>2.4294025115738124E-2</c:v>
                </c:pt>
                <c:pt idx="99">
                  <c:v>2.3899444088441493E-2</c:v>
                </c:pt>
                <c:pt idx="100">
                  <c:v>1.822249438500103E-2</c:v>
                </c:pt>
                <c:pt idx="101">
                  <c:v>2.1081784145349551E-2</c:v>
                </c:pt>
                <c:pt idx="102">
                  <c:v>1.0589819961984842E-3</c:v>
                </c:pt>
                <c:pt idx="103">
                  <c:v>2.2612358648840584E-2</c:v>
                </c:pt>
                <c:pt idx="104">
                  <c:v>1.7563153638497087E-2</c:v>
                </c:pt>
                <c:pt idx="105">
                  <c:v>1.7231820449864838E-2</c:v>
                </c:pt>
                <c:pt idx="106">
                  <c:v>1.3277119400216897E-2</c:v>
                </c:pt>
                <c:pt idx="107">
                  <c:v>1.9098603111602119E-2</c:v>
                </c:pt>
                <c:pt idx="108">
                  <c:v>1.2964275964071962E-2</c:v>
                </c:pt>
                <c:pt idx="109">
                  <c:v>1.5356461336468469E-2</c:v>
                </c:pt>
                <c:pt idx="110">
                  <c:v>1.9098603111602119E-2</c:v>
                </c:pt>
                <c:pt idx="111">
                  <c:v>2.5504871950110825E-2</c:v>
                </c:pt>
                <c:pt idx="112">
                  <c:v>1.0704658129224125E-2</c:v>
                </c:pt>
                <c:pt idx="113">
                  <c:v>2.1472775782978168E-2</c:v>
                </c:pt>
                <c:pt idx="114">
                  <c:v>2.1281675427525234E-2</c:v>
                </c:pt>
                <c:pt idx="115">
                  <c:v>1.5688210199977955E-2</c:v>
                </c:pt>
                <c:pt idx="116">
                  <c:v>2.3572978569190179E-2</c:v>
                </c:pt>
                <c:pt idx="117">
                  <c:v>1.8003308561209696E-2</c:v>
                </c:pt>
                <c:pt idx="118">
                  <c:v>2.1958053539550264E-2</c:v>
                </c:pt>
                <c:pt idx="119">
                  <c:v>2.3319835723824667E-2</c:v>
                </c:pt>
                <c:pt idx="120">
                  <c:v>2.4870462155104613E-2</c:v>
                </c:pt>
                <c:pt idx="121">
                  <c:v>1.9844715341967606E-2</c:v>
                </c:pt>
                <c:pt idx="122">
                  <c:v>2.6083008580156625E-2</c:v>
                </c:pt>
                <c:pt idx="123">
                  <c:v>1.8666088439197846E-2</c:v>
                </c:pt>
                <c:pt idx="124">
                  <c:v>1.9098603111602119E-2</c:v>
                </c:pt>
                <c:pt idx="125">
                  <c:v>1.6796569750509683E-2</c:v>
                </c:pt>
                <c:pt idx="126">
                  <c:v>2.2428588315621573E-2</c:v>
                </c:pt>
                <c:pt idx="127">
                  <c:v>2.6916924130226026E-2</c:v>
                </c:pt>
                <c:pt idx="128">
                  <c:v>1.360694766720788E-2</c:v>
                </c:pt>
                <c:pt idx="129">
                  <c:v>2.1181979327527207E-2</c:v>
                </c:pt>
                <c:pt idx="130">
                  <c:v>2.6916924130226026E-2</c:v>
                </c:pt>
                <c:pt idx="131">
                  <c:v>2.7004001616423742E-2</c:v>
                </c:pt>
                <c:pt idx="132">
                  <c:v>2.652675190676753E-2</c:v>
                </c:pt>
                <c:pt idx="133">
                  <c:v>2.696715669158652E-2</c:v>
                </c:pt>
                <c:pt idx="134">
                  <c:v>2.6807401475985228E-2</c:v>
                </c:pt>
                <c:pt idx="135">
                  <c:v>1.4578478012984406E-2</c:v>
                </c:pt>
                <c:pt idx="136">
                  <c:v>2.5783772900339633E-2</c:v>
                </c:pt>
                <c:pt idx="137">
                  <c:v>2.2527101325370412E-2</c:v>
                </c:pt>
                <c:pt idx="138">
                  <c:v>2.6783127197873759E-2</c:v>
                </c:pt>
                <c:pt idx="139">
                  <c:v>8.8165421876658587E-3</c:v>
                </c:pt>
                <c:pt idx="140">
                  <c:v>1.6234631384060932E-2</c:v>
                </c:pt>
                <c:pt idx="141">
                  <c:v>2.6217701548054823E-2</c:v>
                </c:pt>
                <c:pt idx="142">
                  <c:v>1.9633112891690601E-2</c:v>
                </c:pt>
                <c:pt idx="143">
                  <c:v>1.8549910134818218E-2</c:v>
                </c:pt>
                <c:pt idx="144">
                  <c:v>2.5780127170407556E-2</c:v>
                </c:pt>
                <c:pt idx="145">
                  <c:v>1.5791336128571316E-2</c:v>
                </c:pt>
                <c:pt idx="146">
                  <c:v>1.8229997208513916E-2</c:v>
                </c:pt>
                <c:pt idx="147">
                  <c:v>2.2618612460593067E-2</c:v>
                </c:pt>
                <c:pt idx="148">
                  <c:v>1.2123196847011502E-2</c:v>
                </c:pt>
                <c:pt idx="149">
                  <c:v>1.6907362197714899E-2</c:v>
                </c:pt>
                <c:pt idx="150">
                  <c:v>2.138086093767717E-2</c:v>
                </c:pt>
                <c:pt idx="151">
                  <c:v>2.4217921635885164E-2</c:v>
                </c:pt>
                <c:pt idx="152">
                  <c:v>1.8003308561209696E-2</c:v>
                </c:pt>
                <c:pt idx="153">
                  <c:v>1.8882837924398252E-2</c:v>
                </c:pt>
                <c:pt idx="154">
                  <c:v>2.6590220452443872E-2</c:v>
                </c:pt>
                <c:pt idx="155">
                  <c:v>1.9305951191061887E-2</c:v>
                </c:pt>
                <c:pt idx="156">
                  <c:v>1.8882837924398252E-2</c:v>
                </c:pt>
                <c:pt idx="157">
                  <c:v>2.7030021101027318E-5</c:v>
                </c:pt>
                <c:pt idx="158">
                  <c:v>2.5386013420540102E-2</c:v>
                </c:pt>
                <c:pt idx="159">
                  <c:v>7.5348368618745722E-3</c:v>
                </c:pt>
                <c:pt idx="160">
                  <c:v>2.3661450637857705E-2</c:v>
                </c:pt>
                <c:pt idx="161">
                  <c:v>7.5705797290082338E-4</c:v>
                </c:pt>
                <c:pt idx="162">
                  <c:v>2.2793456193221446E-2</c:v>
                </c:pt>
                <c:pt idx="163">
                  <c:v>1.590970238118844E-2</c:v>
                </c:pt>
                <c:pt idx="164">
                  <c:v>1.041080631927082E-2</c:v>
                </c:pt>
                <c:pt idx="165">
                  <c:v>2.2154589309742585E-2</c:v>
                </c:pt>
                <c:pt idx="166">
                  <c:v>1.7239402924184365E-2</c:v>
                </c:pt>
                <c:pt idx="167">
                  <c:v>6.9828860009076305E-3</c:v>
                </c:pt>
                <c:pt idx="168">
                  <c:v>1.05083310789592E-2</c:v>
                </c:pt>
                <c:pt idx="169">
                  <c:v>1.9091222726787465E-2</c:v>
                </c:pt>
                <c:pt idx="170">
                  <c:v>2.7003831904258372E-2</c:v>
                </c:pt>
                <c:pt idx="171">
                  <c:v>2.4140950246584574E-2</c:v>
                </c:pt>
                <c:pt idx="172">
                  <c:v>2.3824582912174961E-2</c:v>
                </c:pt>
                <c:pt idx="173">
                  <c:v>1.1506227038788095E-2</c:v>
                </c:pt>
                <c:pt idx="174">
                  <c:v>2.5726388914001908E-2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4-4766-A740-A8580997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58575"/>
        <c:axId val="2049968143"/>
      </c:scatterChart>
      <c:valAx>
        <c:axId val="20499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968143"/>
        <c:crosses val="autoZero"/>
        <c:crossBetween val="midCat"/>
      </c:valAx>
      <c:valAx>
        <c:axId val="2049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9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4760521580176044E-2"/>
          <c:y val="3.1098153547133137E-2"/>
          <c:w val="0.95523947841982393"/>
          <c:h val="0.81000925904670062"/>
        </c:manualLayout>
      </c:layout>
      <c:lineChart>
        <c:grouping val="standard"/>
        <c:varyColors val="0"/>
        <c:ser>
          <c:idx val="0"/>
          <c:order val="0"/>
          <c:tx>
            <c:strRef>
              <c:f>'MAYO-2023'!$A$14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'MAYO-2023'!$B$1:$U$1</c:f>
              <c:numCache>
                <c:formatCode>d\-mmm</c:formatCode>
                <c:ptCount val="20"/>
                <c:pt idx="0">
                  <c:v>45050</c:v>
                </c:pt>
                <c:pt idx="1">
                  <c:v>45051</c:v>
                </c:pt>
                <c:pt idx="2">
                  <c:v>45054</c:v>
                </c:pt>
                <c:pt idx="3">
                  <c:v>45055</c:v>
                </c:pt>
                <c:pt idx="4">
                  <c:v>45056</c:v>
                </c:pt>
                <c:pt idx="5">
                  <c:v>45057</c:v>
                </c:pt>
                <c:pt idx="6">
                  <c:v>45058</c:v>
                </c:pt>
                <c:pt idx="7">
                  <c:v>45061</c:v>
                </c:pt>
                <c:pt idx="8">
                  <c:v>45062</c:v>
                </c:pt>
                <c:pt idx="9">
                  <c:v>45063</c:v>
                </c:pt>
                <c:pt idx="10">
                  <c:v>45064</c:v>
                </c:pt>
                <c:pt idx="11">
                  <c:v>45065</c:v>
                </c:pt>
                <c:pt idx="12">
                  <c:v>45068</c:v>
                </c:pt>
                <c:pt idx="13">
                  <c:v>45069</c:v>
                </c:pt>
                <c:pt idx="14">
                  <c:v>45070</c:v>
                </c:pt>
                <c:pt idx="15">
                  <c:v>45071</c:v>
                </c:pt>
                <c:pt idx="16">
                  <c:v>45072</c:v>
                </c:pt>
                <c:pt idx="17">
                  <c:v>45075</c:v>
                </c:pt>
                <c:pt idx="18">
                  <c:v>45076</c:v>
                </c:pt>
                <c:pt idx="19">
                  <c:v>45077</c:v>
                </c:pt>
              </c:numCache>
            </c:numRef>
          </c:cat>
          <c:val>
            <c:numRef>
              <c:f>'MAYO-2023'!$B$14:$U$14</c:f>
              <c:numCache>
                <c:formatCode>General</c:formatCode>
                <c:ptCount val="20"/>
                <c:pt idx="0">
                  <c:v>63.8</c:v>
                </c:pt>
                <c:pt idx="1">
                  <c:v>88.3</c:v>
                </c:pt>
                <c:pt idx="2">
                  <c:v>98.7</c:v>
                </c:pt>
                <c:pt idx="3">
                  <c:v>69.625</c:v>
                </c:pt>
                <c:pt idx="4">
                  <c:v>74.454545454545453</c:v>
                </c:pt>
                <c:pt idx="5">
                  <c:v>75</c:v>
                </c:pt>
                <c:pt idx="6">
                  <c:v>84.574999999999989</c:v>
                </c:pt>
                <c:pt idx="7">
                  <c:v>63.58</c:v>
                </c:pt>
                <c:pt idx="8">
                  <c:v>75.125</c:v>
                </c:pt>
                <c:pt idx="9">
                  <c:v>66.8</c:v>
                </c:pt>
                <c:pt idx="10">
                  <c:v>76.7</c:v>
                </c:pt>
                <c:pt idx="11">
                  <c:v>66.912499999999994</c:v>
                </c:pt>
                <c:pt idx="12">
                  <c:v>72.083333333333329</c:v>
                </c:pt>
                <c:pt idx="13">
                  <c:v>69.216666666666669</c:v>
                </c:pt>
                <c:pt idx="14">
                  <c:v>76.728571428571428</c:v>
                </c:pt>
                <c:pt idx="15">
                  <c:v>66.3</c:v>
                </c:pt>
                <c:pt idx="16">
                  <c:v>85.65</c:v>
                </c:pt>
                <c:pt idx="17">
                  <c:v>64.774999999999991</c:v>
                </c:pt>
                <c:pt idx="18">
                  <c:v>87.699999999999989</c:v>
                </c:pt>
                <c:pt idx="19">
                  <c:v>82.61818181818181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F-4C87-AEC7-5B1E7DB0CCD0}"/>
            </c:ext>
          </c:extLst>
        </c:ser>
        <c:ser>
          <c:idx val="1"/>
          <c:order val="1"/>
          <c:tx>
            <c:strRef>
              <c:f>'MAYO-2023'!$A$15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'MAYO-2023'!$B$1:$U$1</c:f>
              <c:numCache>
                <c:formatCode>d\-mmm</c:formatCode>
                <c:ptCount val="20"/>
                <c:pt idx="0">
                  <c:v>45050</c:v>
                </c:pt>
                <c:pt idx="1">
                  <c:v>45051</c:v>
                </c:pt>
                <c:pt idx="2">
                  <c:v>45054</c:v>
                </c:pt>
                <c:pt idx="3">
                  <c:v>45055</c:v>
                </c:pt>
                <c:pt idx="4">
                  <c:v>45056</c:v>
                </c:pt>
                <c:pt idx="5">
                  <c:v>45057</c:v>
                </c:pt>
                <c:pt idx="6">
                  <c:v>45058</c:v>
                </c:pt>
                <c:pt idx="7">
                  <c:v>45061</c:v>
                </c:pt>
                <c:pt idx="8">
                  <c:v>45062</c:v>
                </c:pt>
                <c:pt idx="9">
                  <c:v>45063</c:v>
                </c:pt>
                <c:pt idx="10">
                  <c:v>45064</c:v>
                </c:pt>
                <c:pt idx="11">
                  <c:v>45065</c:v>
                </c:pt>
                <c:pt idx="12">
                  <c:v>45068</c:v>
                </c:pt>
                <c:pt idx="13">
                  <c:v>45069</c:v>
                </c:pt>
                <c:pt idx="14">
                  <c:v>45070</c:v>
                </c:pt>
                <c:pt idx="15">
                  <c:v>45071</c:v>
                </c:pt>
                <c:pt idx="16">
                  <c:v>45072</c:v>
                </c:pt>
                <c:pt idx="17">
                  <c:v>45075</c:v>
                </c:pt>
                <c:pt idx="18">
                  <c:v>45076</c:v>
                </c:pt>
                <c:pt idx="19">
                  <c:v>45077</c:v>
                </c:pt>
              </c:numCache>
            </c:numRef>
          </c:cat>
          <c:val>
            <c:numRef>
              <c:f>'MAYO-2023'!$B$15:$U$15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F-4C87-AEC7-5B1E7DB0CCD0}"/>
            </c:ext>
          </c:extLst>
        </c:ser>
        <c:ser>
          <c:idx val="2"/>
          <c:order val="2"/>
          <c:tx>
            <c:strRef>
              <c:f>'MAYO-2023'!$A$16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'MAYO-2023'!$B$1:$U$1</c:f>
              <c:numCache>
                <c:formatCode>d\-mmm</c:formatCode>
                <c:ptCount val="20"/>
                <c:pt idx="0">
                  <c:v>45050</c:v>
                </c:pt>
                <c:pt idx="1">
                  <c:v>45051</c:v>
                </c:pt>
                <c:pt idx="2">
                  <c:v>45054</c:v>
                </c:pt>
                <c:pt idx="3">
                  <c:v>45055</c:v>
                </c:pt>
                <c:pt idx="4">
                  <c:v>45056</c:v>
                </c:pt>
                <c:pt idx="5">
                  <c:v>45057</c:v>
                </c:pt>
                <c:pt idx="6">
                  <c:v>45058</c:v>
                </c:pt>
                <c:pt idx="7">
                  <c:v>45061</c:v>
                </c:pt>
                <c:pt idx="8">
                  <c:v>45062</c:v>
                </c:pt>
                <c:pt idx="9">
                  <c:v>45063</c:v>
                </c:pt>
                <c:pt idx="10">
                  <c:v>45064</c:v>
                </c:pt>
                <c:pt idx="11">
                  <c:v>45065</c:v>
                </c:pt>
                <c:pt idx="12">
                  <c:v>45068</c:v>
                </c:pt>
                <c:pt idx="13">
                  <c:v>45069</c:v>
                </c:pt>
                <c:pt idx="14">
                  <c:v>45070</c:v>
                </c:pt>
                <c:pt idx="15">
                  <c:v>45071</c:v>
                </c:pt>
                <c:pt idx="16">
                  <c:v>45072</c:v>
                </c:pt>
                <c:pt idx="17">
                  <c:v>45075</c:v>
                </c:pt>
                <c:pt idx="18">
                  <c:v>45076</c:v>
                </c:pt>
                <c:pt idx="19">
                  <c:v>45077</c:v>
                </c:pt>
              </c:numCache>
            </c:numRef>
          </c:cat>
          <c:val>
            <c:numRef>
              <c:f>'MAYO-2023'!$B$16:$U$16</c:f>
              <c:numCache>
                <c:formatCode>General</c:formatCode>
                <c:ptCount val="20"/>
                <c:pt idx="0">
                  <c:v>119.06414696164197</c:v>
                </c:pt>
                <c:pt idx="1">
                  <c:v>119.06414696164197</c:v>
                </c:pt>
                <c:pt idx="2">
                  <c:v>119.06414696164197</c:v>
                </c:pt>
                <c:pt idx="3">
                  <c:v>119.06414696164197</c:v>
                </c:pt>
                <c:pt idx="4">
                  <c:v>119.06414696164197</c:v>
                </c:pt>
                <c:pt idx="5">
                  <c:v>119.06414696164197</c:v>
                </c:pt>
                <c:pt idx="6">
                  <c:v>119.06414696164197</c:v>
                </c:pt>
                <c:pt idx="7">
                  <c:v>119.06414696164197</c:v>
                </c:pt>
                <c:pt idx="8">
                  <c:v>119.06414696164197</c:v>
                </c:pt>
                <c:pt idx="9">
                  <c:v>119.06414696164197</c:v>
                </c:pt>
                <c:pt idx="10">
                  <c:v>119.06414696164197</c:v>
                </c:pt>
                <c:pt idx="11">
                  <c:v>119.06414696164197</c:v>
                </c:pt>
                <c:pt idx="12">
                  <c:v>119.06414696164197</c:v>
                </c:pt>
                <c:pt idx="13">
                  <c:v>119.06414696164197</c:v>
                </c:pt>
                <c:pt idx="14">
                  <c:v>119.06414696164197</c:v>
                </c:pt>
                <c:pt idx="15">
                  <c:v>119.06414696164197</c:v>
                </c:pt>
                <c:pt idx="16">
                  <c:v>119.06414696164197</c:v>
                </c:pt>
                <c:pt idx="17">
                  <c:v>119.06414696164197</c:v>
                </c:pt>
                <c:pt idx="18">
                  <c:v>119.06414696164197</c:v>
                </c:pt>
                <c:pt idx="19">
                  <c:v>119.06414696164197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F-4C87-AEC7-5B1E7DB0C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18879"/>
        <c:axId val="13005983"/>
      </c:lineChart>
      <c:dateAx>
        <c:axId val="13018879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3005983"/>
        <c:crosses val="autoZero"/>
        <c:auto val="1"/>
        <c:lblOffset val="100"/>
        <c:baseTimeUnit val="days"/>
      </c:dateAx>
      <c:valAx>
        <c:axId val="130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8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82301960577072"/>
          <c:y val="0.73582440787282299"/>
          <c:w val="0.22175879441244342"/>
          <c:h val="2.6785898414460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'JUNIO-2023'!$A$11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45096</c:v>
                </c:pt>
                <c:pt idx="8">
                  <c:v>45098</c:v>
                </c:pt>
                <c:pt idx="9">
                  <c:v>45099</c:v>
                </c:pt>
                <c:pt idx="10">
                  <c:v>45100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45107</c:v>
                </c:pt>
              </c:numCache>
            </c:numRef>
          </c:cat>
          <c:val>
            <c:numRef>
              <c:f>'JUNIO-2023'!$B$11:$P$11</c:f>
              <c:numCache>
                <c:formatCode>General</c:formatCode>
                <c:ptCount val="15"/>
                <c:pt idx="0">
                  <c:v>69.97999999999999</c:v>
                </c:pt>
                <c:pt idx="1">
                  <c:v>33.799999999999997</c:v>
                </c:pt>
                <c:pt idx="2">
                  <c:v>83.566666666666677</c:v>
                </c:pt>
                <c:pt idx="3">
                  <c:v>64.325000000000003</c:v>
                </c:pt>
                <c:pt idx="4">
                  <c:v>62.75</c:v>
                </c:pt>
                <c:pt idx="5">
                  <c:v>71.044444444444437</c:v>
                </c:pt>
                <c:pt idx="6">
                  <c:v>63.65</c:v>
                </c:pt>
                <c:pt idx="7">
                  <c:v>58.7</c:v>
                </c:pt>
                <c:pt idx="8">
                  <c:v>66.012500000000017</c:v>
                </c:pt>
                <c:pt idx="9">
                  <c:v>74.149999999999991</c:v>
                </c:pt>
                <c:pt idx="10">
                  <c:v>64.7</c:v>
                </c:pt>
                <c:pt idx="11">
                  <c:v>73.3</c:v>
                </c:pt>
                <c:pt idx="12">
                  <c:v>93.5</c:v>
                </c:pt>
                <c:pt idx="13">
                  <c:v>71.233333333333334</c:v>
                </c:pt>
                <c:pt idx="14">
                  <c:v>80.050000000000011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7-4FBC-B01C-4DD20EBE7264}"/>
            </c:ext>
          </c:extLst>
        </c:ser>
        <c:ser>
          <c:idx val="1"/>
          <c:order val="1"/>
          <c:tx>
            <c:strRef>
              <c:f>'JUNIO-2023'!$A$12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45096</c:v>
                </c:pt>
                <c:pt idx="8">
                  <c:v>45098</c:v>
                </c:pt>
                <c:pt idx="9">
                  <c:v>45099</c:v>
                </c:pt>
                <c:pt idx="10">
                  <c:v>45100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45107</c:v>
                </c:pt>
              </c:numCache>
            </c:numRef>
          </c:cat>
          <c:val>
            <c:numRef>
              <c:f>'JUNIO-2023'!$B$12:$P$12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7-4FBC-B01C-4DD20EBE7264}"/>
            </c:ext>
          </c:extLst>
        </c:ser>
        <c:ser>
          <c:idx val="2"/>
          <c:order val="2"/>
          <c:tx>
            <c:strRef>
              <c:f>'JUNIO-2023'!$A$13</c:f>
              <c:strCache>
                <c:ptCount val="1"/>
                <c:pt idx="0">
                  <c:v>MAXIMA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45096</c:v>
                </c:pt>
                <c:pt idx="8">
                  <c:v>45098</c:v>
                </c:pt>
                <c:pt idx="9">
                  <c:v>45099</c:v>
                </c:pt>
                <c:pt idx="10">
                  <c:v>45100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45107</c:v>
                </c:pt>
              </c:numCache>
            </c:numRef>
          </c:cat>
          <c:val>
            <c:numRef>
              <c:f>'JUNIO-2023'!$B$13:$P$13</c:f>
              <c:numCache>
                <c:formatCode>General</c:formatCode>
                <c:ptCount val="15"/>
                <c:pt idx="0">
                  <c:v>106.35380530078679</c:v>
                </c:pt>
                <c:pt idx="1">
                  <c:v>106.35380530078679</c:v>
                </c:pt>
                <c:pt idx="2">
                  <c:v>106.35380530078679</c:v>
                </c:pt>
                <c:pt idx="3">
                  <c:v>106.35380530078679</c:v>
                </c:pt>
                <c:pt idx="4">
                  <c:v>106.35380530078679</c:v>
                </c:pt>
                <c:pt idx="5">
                  <c:v>106.35380530078679</c:v>
                </c:pt>
                <c:pt idx="6">
                  <c:v>106.35380530078679</c:v>
                </c:pt>
                <c:pt idx="7">
                  <c:v>106.35380530078679</c:v>
                </c:pt>
                <c:pt idx="8">
                  <c:v>106.35380530078679</c:v>
                </c:pt>
                <c:pt idx="9">
                  <c:v>106.35380530078679</c:v>
                </c:pt>
                <c:pt idx="10">
                  <c:v>106.35380530078679</c:v>
                </c:pt>
                <c:pt idx="11">
                  <c:v>106.35380530078679</c:v>
                </c:pt>
                <c:pt idx="12">
                  <c:v>106.35380530078679</c:v>
                </c:pt>
                <c:pt idx="13">
                  <c:v>106.35380530078679</c:v>
                </c:pt>
                <c:pt idx="14">
                  <c:v>106.35380530078679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7-4FBC-B01C-4DD20EBE72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317551"/>
        <c:axId val="136320879"/>
      </c:lineChart>
      <c:dateAx>
        <c:axId val="136317551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36320879"/>
        <c:crosses val="autoZero"/>
        <c:auto val="1"/>
        <c:lblOffset val="100"/>
        <c:baseTimeUnit val="days"/>
      </c:dateAx>
      <c:valAx>
        <c:axId val="1363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'JULIO-2023'!$A$8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'JULIO-2023'!$B$1:$I$1</c:f>
              <c:numCache>
                <c:formatCode>d\-mmm</c:formatCode>
                <c:ptCount val="8"/>
                <c:pt idx="0">
                  <c:v>45110</c:v>
                </c:pt>
                <c:pt idx="1">
                  <c:v>45112</c:v>
                </c:pt>
                <c:pt idx="2">
                  <c:v>45118</c:v>
                </c:pt>
                <c:pt idx="3">
                  <c:v>45119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45134</c:v>
                </c:pt>
              </c:numCache>
            </c:numRef>
          </c:cat>
          <c:val>
            <c:numRef>
              <c:f>'JULIO-2023'!$B$8:$I$8</c:f>
              <c:numCache>
                <c:formatCode>General</c:formatCode>
                <c:ptCount val="8"/>
                <c:pt idx="0">
                  <c:v>86.7</c:v>
                </c:pt>
                <c:pt idx="1">
                  <c:v>58.3</c:v>
                </c:pt>
                <c:pt idx="2">
                  <c:v>62.6</c:v>
                </c:pt>
                <c:pt idx="3">
                  <c:v>54.900000000000006</c:v>
                </c:pt>
                <c:pt idx="4">
                  <c:v>64.5</c:v>
                </c:pt>
                <c:pt idx="5">
                  <c:v>75.275000000000006</c:v>
                </c:pt>
                <c:pt idx="6">
                  <c:v>92.6</c:v>
                </c:pt>
                <c:pt idx="7">
                  <c:v>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1-4741-B454-863D03B15BE9}"/>
            </c:ext>
          </c:extLst>
        </c:ser>
        <c:ser>
          <c:idx val="1"/>
          <c:order val="1"/>
          <c:tx>
            <c:strRef>
              <c:f>'JULIO-2023'!$A$9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'JULIO-2023'!$B$1:$I$1</c:f>
              <c:numCache>
                <c:formatCode>d\-mmm</c:formatCode>
                <c:ptCount val="8"/>
                <c:pt idx="0">
                  <c:v>45110</c:v>
                </c:pt>
                <c:pt idx="1">
                  <c:v>45112</c:v>
                </c:pt>
                <c:pt idx="2">
                  <c:v>45118</c:v>
                </c:pt>
                <c:pt idx="3">
                  <c:v>45119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45134</c:v>
                </c:pt>
              </c:numCache>
            </c:numRef>
          </c:cat>
          <c:val>
            <c:numRef>
              <c:f>'JULIO-2023'!$B$9:$I$9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1-4741-B454-863D03B15BE9}"/>
            </c:ext>
          </c:extLst>
        </c:ser>
        <c:ser>
          <c:idx val="2"/>
          <c:order val="2"/>
          <c:tx>
            <c:strRef>
              <c:f>'JULIO-2023'!$A$10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'JULIO-2023'!$B$1:$I$1</c:f>
              <c:numCache>
                <c:formatCode>d\-mmm</c:formatCode>
                <c:ptCount val="8"/>
                <c:pt idx="0">
                  <c:v>45110</c:v>
                </c:pt>
                <c:pt idx="1">
                  <c:v>45112</c:v>
                </c:pt>
                <c:pt idx="2">
                  <c:v>45118</c:v>
                </c:pt>
                <c:pt idx="3">
                  <c:v>45119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45134</c:v>
                </c:pt>
              </c:numCache>
            </c:numRef>
          </c:cat>
          <c:val>
            <c:numRef>
              <c:f>'JULIO-2023'!$B$10:$I$10</c:f>
              <c:numCache>
                <c:formatCode>General</c:formatCode>
                <c:ptCount val="8"/>
                <c:pt idx="0">
                  <c:v>133.08969637975017</c:v>
                </c:pt>
                <c:pt idx="1">
                  <c:v>133.08969637975017</c:v>
                </c:pt>
                <c:pt idx="2">
                  <c:v>133.08969637975017</c:v>
                </c:pt>
                <c:pt idx="3">
                  <c:v>133.08969637975017</c:v>
                </c:pt>
                <c:pt idx="4">
                  <c:v>133.08969637975017</c:v>
                </c:pt>
                <c:pt idx="5">
                  <c:v>133.08969637975017</c:v>
                </c:pt>
                <c:pt idx="6">
                  <c:v>133.08969637975017</c:v>
                </c:pt>
                <c:pt idx="7">
                  <c:v>133.08969637975017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1-4741-B454-863D03B15B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2687695"/>
        <c:axId val="2062677295"/>
      </c:lineChart>
      <c:dateAx>
        <c:axId val="2062687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77295"/>
        <c:crosses val="autoZero"/>
        <c:auto val="1"/>
        <c:lblOffset val="100"/>
        <c:baseTimeUnit val="days"/>
      </c:dateAx>
      <c:valAx>
        <c:axId val="20626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Hoja5!$A$5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Hoja5!$B$5:$I$5</c:f>
              <c:numCache>
                <c:formatCode>General</c:formatCode>
                <c:ptCount val="8"/>
                <c:pt idx="0">
                  <c:v>53.6</c:v>
                </c:pt>
                <c:pt idx="1">
                  <c:v>62.1</c:v>
                </c:pt>
                <c:pt idx="2">
                  <c:v>57.4</c:v>
                </c:pt>
                <c:pt idx="3">
                  <c:v>60.633333333333333</c:v>
                </c:pt>
                <c:pt idx="4">
                  <c:v>68</c:v>
                </c:pt>
                <c:pt idx="5">
                  <c:v>64</c:v>
                </c:pt>
                <c:pt idx="6">
                  <c:v>52.1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4-4775-9326-C9A7AAF00C96}"/>
            </c:ext>
          </c:extLst>
        </c:ser>
        <c:ser>
          <c:idx val="1"/>
          <c:order val="1"/>
          <c:tx>
            <c:strRef>
              <c:f>Hoja5!$A$6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Hoja5!$B$6:$I$6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4-4775-9326-C9A7AAF00C96}"/>
            </c:ext>
          </c:extLst>
        </c:ser>
        <c:ser>
          <c:idx val="2"/>
          <c:order val="2"/>
          <c:tx>
            <c:strRef>
              <c:f>Hoja5!$A$7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Hoja5!$B$7:$I$7</c:f>
              <c:numCache>
                <c:formatCode>General</c:formatCode>
                <c:ptCount val="8"/>
                <c:pt idx="0">
                  <c:v>95.319049477905097</c:v>
                </c:pt>
                <c:pt idx="1">
                  <c:v>95.319049477905097</c:v>
                </c:pt>
                <c:pt idx="2">
                  <c:v>95.319049477905097</c:v>
                </c:pt>
                <c:pt idx="3">
                  <c:v>95.319049477905097</c:v>
                </c:pt>
                <c:pt idx="4">
                  <c:v>95.319049477905097</c:v>
                </c:pt>
                <c:pt idx="5">
                  <c:v>95.319049477905097</c:v>
                </c:pt>
                <c:pt idx="6">
                  <c:v>95.319049477905097</c:v>
                </c:pt>
                <c:pt idx="7">
                  <c:v>95.319049477905097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4-4775-9326-C9A7AAF00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5301567"/>
        <c:axId val="2115310303"/>
      </c:lineChart>
      <c:catAx>
        <c:axId val="2115301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310303"/>
        <c:crosses val="autoZero"/>
        <c:auto val="1"/>
        <c:lblAlgn val="ctr"/>
        <c:lblOffset val="100"/>
        <c:noMultiLvlLbl val="0"/>
      </c:catAx>
      <c:valAx>
        <c:axId val="2115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301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4</xdr:row>
      <xdr:rowOff>147636</xdr:rowOff>
    </xdr:from>
    <xdr:to>
      <xdr:col>16</xdr:col>
      <xdr:colOff>381000</xdr:colOff>
      <xdr:row>25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9A6060-4056-4F7E-88A2-FF047CAC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27</xdr:row>
      <xdr:rowOff>23812</xdr:rowOff>
    </xdr:from>
    <xdr:to>
      <xdr:col>15</xdr:col>
      <xdr:colOff>595312</xdr:colOff>
      <xdr:row>41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B2A54F-4FC8-438E-9DD0-16ECD8016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17</xdr:row>
      <xdr:rowOff>142873</xdr:rowOff>
    </xdr:from>
    <xdr:to>
      <xdr:col>14</xdr:col>
      <xdr:colOff>733425</xdr:colOff>
      <xdr:row>59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0812B-8DC9-4388-8D7B-B295B6618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14</xdr:row>
      <xdr:rowOff>157161</xdr:rowOff>
    </xdr:from>
    <xdr:to>
      <xdr:col>13</xdr:col>
      <xdr:colOff>238125</xdr:colOff>
      <xdr:row>37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627971-2504-430A-BBB9-C8AE3007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23811</xdr:rowOff>
    </xdr:from>
    <xdr:to>
      <xdr:col>9</xdr:col>
      <xdr:colOff>466725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2FE5C-6E3A-43EE-81BC-B086CB01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185736</xdr:rowOff>
    </xdr:from>
    <xdr:to>
      <xdr:col>9</xdr:col>
      <xdr:colOff>257175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DFCA7-246A-4B33-B4EE-F829395A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3B9A-E301-45B3-94CE-1B766F75F072}">
  <dimension ref="A1:J176"/>
  <sheetViews>
    <sheetView topLeftCell="J27" workbookViewId="0">
      <selection activeCell="H1" activeCellId="1" sqref="E1:E1048576 H1:H1048576"/>
    </sheetView>
  </sheetViews>
  <sheetFormatPr baseColWidth="10" defaultRowHeight="15" x14ac:dyDescent="0.25"/>
  <cols>
    <col min="3" max="3" width="22.5703125" bestFit="1" customWidth="1"/>
    <col min="4" max="6" width="22.5703125" customWidth="1"/>
    <col min="7" max="7" width="22.85546875" bestFit="1" customWidth="1"/>
    <col min="8" max="8" width="22.85546875" customWidth="1"/>
  </cols>
  <sheetData>
    <row r="1" spans="1:10" x14ac:dyDescent="0.25">
      <c r="A1" s="1" t="s">
        <v>0</v>
      </c>
      <c r="B1" s="5" t="s">
        <v>1</v>
      </c>
      <c r="C1" s="5" t="s">
        <v>2</v>
      </c>
      <c r="D1" s="5" t="s">
        <v>7</v>
      </c>
      <c r="E1" s="5" t="s">
        <v>8</v>
      </c>
      <c r="F1" s="5" t="s">
        <v>9</v>
      </c>
      <c r="G1" s="5" t="s">
        <v>3</v>
      </c>
      <c r="H1" s="9" t="s">
        <v>6</v>
      </c>
    </row>
    <row r="2" spans="1:10" x14ac:dyDescent="0.25">
      <c r="A2" s="2">
        <v>45050</v>
      </c>
      <c r="B2" s="6">
        <v>63.6</v>
      </c>
      <c r="C2" s="8">
        <v>50</v>
      </c>
      <c r="D2" s="8">
        <v>1</v>
      </c>
      <c r="E2" s="8">
        <f>B2/C2</f>
        <v>1.272</v>
      </c>
      <c r="F2" s="8">
        <f>G2/C2</f>
        <v>2.3142599806704713</v>
      </c>
      <c r="G2" s="8">
        <f>$J$2+3*$J$3</f>
        <v>115.71299903352357</v>
      </c>
      <c r="H2" s="8">
        <f>_xlfn.NORM.DIST(B2,$J$2,$J$3,0)</f>
        <v>2.3495128210546678E-2</v>
      </c>
      <c r="I2" t="s">
        <v>4</v>
      </c>
      <c r="J2">
        <f>AVERAGE(B2:B176)</f>
        <v>71.396571428571463</v>
      </c>
    </row>
    <row r="3" spans="1:10" x14ac:dyDescent="0.25">
      <c r="A3" s="2">
        <v>45050</v>
      </c>
      <c r="B3" s="6">
        <v>64</v>
      </c>
      <c r="C3" s="8">
        <v>50</v>
      </c>
      <c r="D3" s="8">
        <v>1</v>
      </c>
      <c r="E3" s="8">
        <f t="shared" ref="E3:E66" si="0">B3/C3</f>
        <v>1.28</v>
      </c>
      <c r="F3" s="8">
        <f t="shared" ref="F3:F66" si="1">G3/C3</f>
        <v>2.3142599806704713</v>
      </c>
      <c r="G3" s="8">
        <f t="shared" ref="G3:G66" si="2">$J$2+3*$J$3</f>
        <v>115.71299903352357</v>
      </c>
      <c r="H3" s="8">
        <f t="shared" ref="H3:H66" si="3">_xlfn.NORM.DIST(B3,$J$2,$J$3,0)</f>
        <v>2.3824582912174961E-2</v>
      </c>
      <c r="I3" t="s">
        <v>5</v>
      </c>
      <c r="J3">
        <f>_xlfn.STDEV.S(B2:B176)</f>
        <v>14.772142534984038</v>
      </c>
    </row>
    <row r="4" spans="1:10" x14ac:dyDescent="0.25">
      <c r="A4" s="2">
        <v>45051</v>
      </c>
      <c r="B4" s="6">
        <v>88.3</v>
      </c>
      <c r="C4" s="6">
        <v>50</v>
      </c>
      <c r="D4" s="8">
        <v>1</v>
      </c>
      <c r="E4" s="8">
        <f t="shared" si="0"/>
        <v>1.766</v>
      </c>
      <c r="F4" s="8">
        <f t="shared" si="1"/>
        <v>2.3142599806704713</v>
      </c>
      <c r="G4" s="8">
        <f t="shared" si="2"/>
        <v>115.71299903352357</v>
      </c>
      <c r="H4" s="8">
        <f t="shared" si="3"/>
        <v>1.4032670772194677E-2</v>
      </c>
    </row>
    <row r="5" spans="1:10" x14ac:dyDescent="0.25">
      <c r="A5" s="2">
        <v>45054</v>
      </c>
      <c r="B5" s="6">
        <v>98.7</v>
      </c>
      <c r="C5" s="6">
        <v>50</v>
      </c>
      <c r="D5" s="8">
        <v>1</v>
      </c>
      <c r="E5" s="8">
        <f t="shared" si="0"/>
        <v>1.974</v>
      </c>
      <c r="F5" s="8">
        <f t="shared" si="1"/>
        <v>2.3142599806704713</v>
      </c>
      <c r="G5" s="8">
        <f t="shared" si="2"/>
        <v>115.71299903352357</v>
      </c>
      <c r="H5" s="8">
        <f t="shared" si="3"/>
        <v>4.8937430225493728E-3</v>
      </c>
    </row>
    <row r="6" spans="1:10" x14ac:dyDescent="0.25">
      <c r="A6" s="2">
        <v>45055</v>
      </c>
      <c r="B6" s="6">
        <v>62.9</v>
      </c>
      <c r="C6" s="8">
        <v>50</v>
      </c>
      <c r="D6" s="8">
        <v>1</v>
      </c>
      <c r="E6" s="8">
        <f t="shared" si="0"/>
        <v>1.258</v>
      </c>
      <c r="F6" s="8">
        <f t="shared" si="1"/>
        <v>2.3142599806704713</v>
      </c>
      <c r="G6" s="8">
        <f t="shared" si="2"/>
        <v>115.71299903352357</v>
      </c>
      <c r="H6" s="8">
        <f t="shared" si="3"/>
        <v>2.2889087996821583E-2</v>
      </c>
    </row>
    <row r="7" spans="1:10" x14ac:dyDescent="0.25">
      <c r="A7" s="2">
        <v>45055</v>
      </c>
      <c r="B7" s="6">
        <v>83.1</v>
      </c>
      <c r="C7" s="8">
        <v>50</v>
      </c>
      <c r="D7" s="8">
        <v>1</v>
      </c>
      <c r="E7" s="8">
        <f t="shared" si="0"/>
        <v>1.6619999999999999</v>
      </c>
      <c r="F7" s="8">
        <f t="shared" si="1"/>
        <v>2.3142599806704713</v>
      </c>
      <c r="G7" s="8">
        <f t="shared" si="2"/>
        <v>115.71299903352357</v>
      </c>
      <c r="H7" s="8">
        <f t="shared" si="3"/>
        <v>1.9731826977933253E-2</v>
      </c>
    </row>
    <row r="8" spans="1:10" x14ac:dyDescent="0.25">
      <c r="A8" s="2">
        <v>45055</v>
      </c>
      <c r="B8" s="6">
        <v>81.3</v>
      </c>
      <c r="C8" s="8">
        <v>50</v>
      </c>
      <c r="D8" s="8">
        <v>1</v>
      </c>
      <c r="E8" s="8">
        <f t="shared" si="0"/>
        <v>1.6259999999999999</v>
      </c>
      <c r="F8" s="8">
        <f t="shared" si="1"/>
        <v>2.3142599806704713</v>
      </c>
      <c r="G8" s="8">
        <f t="shared" si="2"/>
        <v>115.71299903352357</v>
      </c>
      <c r="H8" s="8">
        <f t="shared" si="3"/>
        <v>2.1570942610957614E-2</v>
      </c>
    </row>
    <row r="9" spans="1:10" x14ac:dyDescent="0.25">
      <c r="A9" s="2">
        <v>45055</v>
      </c>
      <c r="B9" s="6">
        <v>51.2</v>
      </c>
      <c r="C9" s="8">
        <v>50</v>
      </c>
      <c r="D9" s="8">
        <v>1</v>
      </c>
      <c r="E9" s="8">
        <f t="shared" si="0"/>
        <v>1.024</v>
      </c>
      <c r="F9" s="8">
        <f t="shared" si="1"/>
        <v>2.3142599806704713</v>
      </c>
      <c r="G9" s="8">
        <f t="shared" si="2"/>
        <v>115.71299903352357</v>
      </c>
      <c r="H9" s="8">
        <f t="shared" si="3"/>
        <v>1.0606283360304402E-2</v>
      </c>
    </row>
    <row r="10" spans="1:10" x14ac:dyDescent="0.25">
      <c r="A10" s="2">
        <v>45056</v>
      </c>
      <c r="B10" s="6">
        <v>53.6</v>
      </c>
      <c r="C10" s="6">
        <v>50</v>
      </c>
      <c r="D10" s="8">
        <v>1</v>
      </c>
      <c r="E10" s="8">
        <f t="shared" si="0"/>
        <v>1.0720000000000001</v>
      </c>
      <c r="F10" s="8">
        <f t="shared" si="1"/>
        <v>2.3142599806704713</v>
      </c>
      <c r="G10" s="8">
        <f t="shared" si="2"/>
        <v>115.71299903352357</v>
      </c>
      <c r="H10" s="8">
        <f t="shared" si="3"/>
        <v>1.3070737617751536E-2</v>
      </c>
    </row>
    <row r="11" spans="1:10" x14ac:dyDescent="0.25">
      <c r="A11" s="2">
        <v>45056</v>
      </c>
      <c r="B11" s="6">
        <v>70</v>
      </c>
      <c r="C11" s="6">
        <v>50</v>
      </c>
      <c r="D11" s="8">
        <v>1</v>
      </c>
      <c r="E11" s="8">
        <f t="shared" si="0"/>
        <v>1.4</v>
      </c>
      <c r="F11" s="8">
        <f t="shared" si="1"/>
        <v>2.3142599806704713</v>
      </c>
      <c r="G11" s="8">
        <f t="shared" si="2"/>
        <v>115.71299903352357</v>
      </c>
      <c r="H11" s="8">
        <f t="shared" si="3"/>
        <v>2.688597056889399E-2</v>
      </c>
    </row>
    <row r="12" spans="1:10" x14ac:dyDescent="0.25">
      <c r="A12" s="2">
        <v>45056</v>
      </c>
      <c r="B12" s="6">
        <v>81.400000000000006</v>
      </c>
      <c r="C12" s="6">
        <v>50</v>
      </c>
      <c r="D12" s="8">
        <v>1</v>
      </c>
      <c r="E12" s="8">
        <f t="shared" si="0"/>
        <v>1.6280000000000001</v>
      </c>
      <c r="F12" s="8">
        <f t="shared" si="1"/>
        <v>2.3142599806704713</v>
      </c>
      <c r="G12" s="8">
        <f t="shared" si="2"/>
        <v>115.71299903352357</v>
      </c>
      <c r="H12" s="8">
        <f t="shared" si="3"/>
        <v>2.1472775782978168E-2</v>
      </c>
    </row>
    <row r="13" spans="1:10" x14ac:dyDescent="0.25">
      <c r="A13" s="2">
        <v>45056</v>
      </c>
      <c r="B13" s="6">
        <v>70</v>
      </c>
      <c r="C13" s="6">
        <v>50</v>
      </c>
      <c r="D13" s="8">
        <v>1</v>
      </c>
      <c r="E13" s="8">
        <f t="shared" si="0"/>
        <v>1.4</v>
      </c>
      <c r="F13" s="8">
        <f t="shared" si="1"/>
        <v>2.3142599806704713</v>
      </c>
      <c r="G13" s="8">
        <f t="shared" si="2"/>
        <v>115.71299903352357</v>
      </c>
      <c r="H13" s="8">
        <f t="shared" si="3"/>
        <v>2.688597056889399E-2</v>
      </c>
    </row>
    <row r="14" spans="1:10" x14ac:dyDescent="0.25">
      <c r="A14" s="2">
        <v>45056</v>
      </c>
      <c r="B14" s="6">
        <v>54.4</v>
      </c>
      <c r="C14" s="8">
        <v>50</v>
      </c>
      <c r="D14" s="8">
        <v>1</v>
      </c>
      <c r="E14" s="8">
        <f t="shared" si="0"/>
        <v>1.0880000000000001</v>
      </c>
      <c r="F14" s="8">
        <f t="shared" si="1"/>
        <v>2.3142599806704713</v>
      </c>
      <c r="G14" s="8">
        <f t="shared" si="2"/>
        <v>115.71299903352357</v>
      </c>
      <c r="H14" s="8">
        <f t="shared" si="3"/>
        <v>1.3931512238636234E-2</v>
      </c>
    </row>
    <row r="15" spans="1:10" x14ac:dyDescent="0.25">
      <c r="A15" s="2">
        <v>45056</v>
      </c>
      <c r="B15" s="6">
        <v>82.5</v>
      </c>
      <c r="C15" s="8">
        <v>50</v>
      </c>
      <c r="D15" s="8">
        <v>1</v>
      </c>
      <c r="E15" s="8">
        <f t="shared" si="0"/>
        <v>1.65</v>
      </c>
      <c r="F15" s="8">
        <f t="shared" si="1"/>
        <v>2.3142599806704713</v>
      </c>
      <c r="G15" s="8">
        <f t="shared" si="2"/>
        <v>115.71299903352357</v>
      </c>
      <c r="H15" s="8">
        <f t="shared" si="3"/>
        <v>2.0360309706106826E-2</v>
      </c>
    </row>
    <row r="16" spans="1:10" x14ac:dyDescent="0.25">
      <c r="A16" s="2">
        <v>45056</v>
      </c>
      <c r="B16" s="6">
        <v>81.900000000000006</v>
      </c>
      <c r="C16" s="8">
        <v>50</v>
      </c>
      <c r="D16" s="8">
        <v>1</v>
      </c>
      <c r="E16" s="8">
        <f t="shared" si="0"/>
        <v>1.6380000000000001</v>
      </c>
      <c r="F16" s="8">
        <f t="shared" si="1"/>
        <v>2.3142599806704713</v>
      </c>
      <c r="G16" s="8">
        <f t="shared" si="2"/>
        <v>115.71299903352357</v>
      </c>
      <c r="H16" s="8">
        <f t="shared" si="3"/>
        <v>2.097417987215177E-2</v>
      </c>
    </row>
    <row r="17" spans="1:8" x14ac:dyDescent="0.25">
      <c r="A17" s="2">
        <v>45056</v>
      </c>
      <c r="B17" s="6">
        <v>88.6</v>
      </c>
      <c r="C17" s="8">
        <v>50</v>
      </c>
      <c r="D17" s="8">
        <v>1</v>
      </c>
      <c r="E17" s="8">
        <f t="shared" si="0"/>
        <v>1.7719999999999998</v>
      </c>
      <c r="F17" s="8">
        <f t="shared" si="1"/>
        <v>2.3142599806704713</v>
      </c>
      <c r="G17" s="8">
        <f t="shared" si="2"/>
        <v>115.71299903352357</v>
      </c>
      <c r="H17" s="8">
        <f t="shared" si="3"/>
        <v>1.3707504645702476E-2</v>
      </c>
    </row>
    <row r="18" spans="1:8" x14ac:dyDescent="0.25">
      <c r="A18" s="2">
        <v>45056</v>
      </c>
      <c r="B18" s="6">
        <v>97.3</v>
      </c>
      <c r="C18" s="8">
        <v>50</v>
      </c>
      <c r="D18" s="8">
        <v>1</v>
      </c>
      <c r="E18" s="8">
        <f t="shared" si="0"/>
        <v>1.946</v>
      </c>
      <c r="F18" s="8">
        <f t="shared" si="1"/>
        <v>2.3142599806704713</v>
      </c>
      <c r="G18" s="8">
        <f t="shared" si="2"/>
        <v>115.71299903352357</v>
      </c>
      <c r="H18" s="8">
        <f t="shared" si="3"/>
        <v>5.8045140311252302E-3</v>
      </c>
    </row>
    <row r="19" spans="1:8" x14ac:dyDescent="0.25">
      <c r="A19" s="2">
        <v>45056</v>
      </c>
      <c r="B19" s="6">
        <v>80.599999999999994</v>
      </c>
      <c r="C19" s="8">
        <v>50</v>
      </c>
      <c r="D19" s="8">
        <v>1</v>
      </c>
      <c r="E19" s="8">
        <f t="shared" si="0"/>
        <v>1.6119999999999999</v>
      </c>
      <c r="F19" s="8">
        <f t="shared" si="1"/>
        <v>2.3142599806704713</v>
      </c>
      <c r="G19" s="8">
        <f t="shared" si="2"/>
        <v>115.71299903352357</v>
      </c>
      <c r="H19" s="8">
        <f t="shared" si="3"/>
        <v>2.2242234007209236E-2</v>
      </c>
    </row>
    <row r="20" spans="1:8" x14ac:dyDescent="0.25">
      <c r="A20" s="2">
        <v>45056</v>
      </c>
      <c r="B20" s="6">
        <v>58.7</v>
      </c>
      <c r="C20" s="6">
        <v>50</v>
      </c>
      <c r="D20" s="8">
        <v>1</v>
      </c>
      <c r="E20" s="8">
        <f t="shared" si="0"/>
        <v>1.1740000000000002</v>
      </c>
      <c r="F20" s="8">
        <f t="shared" si="1"/>
        <v>2.3142599806704713</v>
      </c>
      <c r="G20" s="8">
        <f t="shared" si="2"/>
        <v>115.71299903352357</v>
      </c>
      <c r="H20" s="8">
        <f t="shared" si="3"/>
        <v>1.8666088439197846E-2</v>
      </c>
    </row>
    <row r="21" spans="1:8" x14ac:dyDescent="0.25">
      <c r="A21" s="2">
        <v>45057</v>
      </c>
      <c r="B21" s="6">
        <v>54.3</v>
      </c>
      <c r="C21" s="6">
        <v>50</v>
      </c>
      <c r="D21" s="8">
        <v>1</v>
      </c>
      <c r="E21" s="8">
        <f t="shared" si="0"/>
        <v>1.0859999999999999</v>
      </c>
      <c r="F21" s="8">
        <f t="shared" si="1"/>
        <v>2.3142599806704713</v>
      </c>
      <c r="G21" s="8">
        <f t="shared" si="2"/>
        <v>115.71299903352357</v>
      </c>
      <c r="H21" s="8">
        <f t="shared" si="3"/>
        <v>1.3823106288045143E-2</v>
      </c>
    </row>
    <row r="22" spans="1:8" x14ac:dyDescent="0.25">
      <c r="A22" s="2">
        <v>45057</v>
      </c>
      <c r="B22" s="6">
        <v>85.7</v>
      </c>
      <c r="C22" s="6">
        <v>50</v>
      </c>
      <c r="D22" s="8">
        <v>1</v>
      </c>
      <c r="E22" s="8">
        <f t="shared" si="0"/>
        <v>1.714</v>
      </c>
      <c r="F22" s="8">
        <f t="shared" si="1"/>
        <v>2.3142599806704713</v>
      </c>
      <c r="G22" s="8">
        <f t="shared" si="2"/>
        <v>115.71299903352357</v>
      </c>
      <c r="H22" s="8">
        <f t="shared" si="3"/>
        <v>1.6899766449868476E-2</v>
      </c>
    </row>
    <row r="23" spans="1:8" x14ac:dyDescent="0.25">
      <c r="A23" s="2">
        <v>45057</v>
      </c>
      <c r="B23" s="6">
        <v>72.900000000000006</v>
      </c>
      <c r="C23" s="6">
        <v>50</v>
      </c>
      <c r="D23" s="8">
        <v>1</v>
      </c>
      <c r="E23" s="8">
        <f t="shared" si="0"/>
        <v>1.4580000000000002</v>
      </c>
      <c r="F23" s="8">
        <f t="shared" si="1"/>
        <v>2.3142599806704713</v>
      </c>
      <c r="G23" s="8">
        <f t="shared" si="2"/>
        <v>115.71299903352357</v>
      </c>
      <c r="H23" s="8">
        <f t="shared" si="3"/>
        <v>2.686688715255494E-2</v>
      </c>
    </row>
    <row r="24" spans="1:8" x14ac:dyDescent="0.25">
      <c r="A24" s="2">
        <v>45057</v>
      </c>
      <c r="B24" s="6">
        <v>73.7</v>
      </c>
      <c r="C24" s="8">
        <v>50</v>
      </c>
      <c r="D24" s="8">
        <v>1</v>
      </c>
      <c r="E24" s="8">
        <f t="shared" si="0"/>
        <v>1.474</v>
      </c>
      <c r="F24" s="8">
        <f t="shared" si="1"/>
        <v>2.3142599806704713</v>
      </c>
      <c r="G24" s="8">
        <f t="shared" si="2"/>
        <v>115.71299903352357</v>
      </c>
      <c r="H24" s="8">
        <f t="shared" si="3"/>
        <v>2.6680058904694826E-2</v>
      </c>
    </row>
    <row r="25" spans="1:8" x14ac:dyDescent="0.25">
      <c r="A25" s="2">
        <v>45057</v>
      </c>
      <c r="B25" s="6">
        <v>76.400000000000006</v>
      </c>
      <c r="C25" s="8">
        <v>50</v>
      </c>
      <c r="D25" s="8">
        <v>1</v>
      </c>
      <c r="E25" s="8">
        <f t="shared" si="0"/>
        <v>1.528</v>
      </c>
      <c r="F25" s="8">
        <f t="shared" si="1"/>
        <v>2.3142599806704713</v>
      </c>
      <c r="G25" s="8">
        <f t="shared" si="2"/>
        <v>115.71299903352357</v>
      </c>
      <c r="H25" s="8">
        <f t="shared" si="3"/>
        <v>2.5500864987842549E-2</v>
      </c>
    </row>
    <row r="26" spans="1:8" x14ac:dyDescent="0.25">
      <c r="A26" s="2">
        <v>45057</v>
      </c>
      <c r="B26" s="6">
        <v>69</v>
      </c>
      <c r="C26" s="8">
        <v>50</v>
      </c>
      <c r="D26" s="8">
        <v>1</v>
      </c>
      <c r="E26" s="8">
        <f t="shared" si="0"/>
        <v>1.38</v>
      </c>
      <c r="F26" s="8">
        <f t="shared" si="1"/>
        <v>2.3142599806704713</v>
      </c>
      <c r="G26" s="8">
        <f t="shared" si="2"/>
        <v>115.71299903352357</v>
      </c>
      <c r="H26" s="8">
        <f t="shared" si="3"/>
        <v>2.665331040499281E-2</v>
      </c>
    </row>
    <row r="27" spans="1:8" x14ac:dyDescent="0.25">
      <c r="A27" s="2">
        <v>45057</v>
      </c>
      <c r="B27" s="6">
        <v>77.400000000000006</v>
      </c>
      <c r="C27" s="6">
        <v>50</v>
      </c>
      <c r="D27" s="8">
        <v>1</v>
      </c>
      <c r="E27" s="8">
        <f t="shared" si="0"/>
        <v>1.548</v>
      </c>
      <c r="F27" s="8">
        <f t="shared" si="1"/>
        <v>2.3142599806704713</v>
      </c>
      <c r="G27" s="8">
        <f t="shared" si="2"/>
        <v>115.71299903352357</v>
      </c>
      <c r="H27" s="8">
        <f t="shared" si="3"/>
        <v>2.4865773477367657E-2</v>
      </c>
    </row>
    <row r="28" spans="1:8" x14ac:dyDescent="0.25">
      <c r="A28" s="2">
        <v>45057</v>
      </c>
      <c r="B28" s="6">
        <v>93.9</v>
      </c>
      <c r="C28" s="6">
        <v>50</v>
      </c>
      <c r="D28" s="8">
        <v>1</v>
      </c>
      <c r="E28" s="8">
        <f t="shared" si="0"/>
        <v>1.8780000000000001</v>
      </c>
      <c r="F28" s="8">
        <f t="shared" si="1"/>
        <v>2.3142599806704713</v>
      </c>
      <c r="G28" s="8">
        <f t="shared" si="2"/>
        <v>115.71299903352357</v>
      </c>
      <c r="H28" s="8">
        <f t="shared" si="3"/>
        <v>8.4633626708819736E-3</v>
      </c>
    </row>
    <row r="29" spans="1:8" x14ac:dyDescent="0.25">
      <c r="A29" s="2">
        <v>45057</v>
      </c>
      <c r="B29" s="6">
        <v>71.7</v>
      </c>
      <c r="C29" s="6">
        <v>50</v>
      </c>
      <c r="D29" s="8">
        <v>1</v>
      </c>
      <c r="E29" s="8">
        <f t="shared" si="0"/>
        <v>1.4340000000000002</v>
      </c>
      <c r="F29" s="8">
        <f t="shared" si="1"/>
        <v>2.3142599806704713</v>
      </c>
      <c r="G29" s="8">
        <f t="shared" si="2"/>
        <v>115.71299903352357</v>
      </c>
      <c r="H29" s="8">
        <f t="shared" si="3"/>
        <v>2.7000695956826401E-2</v>
      </c>
    </row>
    <row r="30" spans="1:8" x14ac:dyDescent="0.25">
      <c r="A30" s="2">
        <v>45058</v>
      </c>
      <c r="B30" s="6">
        <v>93.3</v>
      </c>
      <c r="C30" s="6">
        <v>50</v>
      </c>
      <c r="D30" s="8">
        <v>1</v>
      </c>
      <c r="E30" s="8">
        <f t="shared" si="0"/>
        <v>1.8659999999999999</v>
      </c>
      <c r="F30" s="8">
        <f t="shared" si="1"/>
        <v>2.3142599806704713</v>
      </c>
      <c r="G30" s="8">
        <f t="shared" si="2"/>
        <v>115.71299903352357</v>
      </c>
      <c r="H30" s="8">
        <f t="shared" si="3"/>
        <v>8.9961470758370896E-3</v>
      </c>
    </row>
    <row r="31" spans="1:8" x14ac:dyDescent="0.25">
      <c r="A31" s="2">
        <v>45058</v>
      </c>
      <c r="B31" s="6">
        <v>78.900000000000006</v>
      </c>
      <c r="C31" s="6">
        <v>50</v>
      </c>
      <c r="D31" s="8">
        <v>1</v>
      </c>
      <c r="E31" s="8">
        <f t="shared" si="0"/>
        <v>1.5780000000000001</v>
      </c>
      <c r="F31" s="8">
        <f t="shared" si="1"/>
        <v>2.3142599806704713</v>
      </c>
      <c r="G31" s="8">
        <f t="shared" si="2"/>
        <v>115.71299903352357</v>
      </c>
      <c r="H31" s="8">
        <f t="shared" si="3"/>
        <v>2.3737825575197866E-2</v>
      </c>
    </row>
    <row r="32" spans="1:8" x14ac:dyDescent="0.25">
      <c r="A32" s="2">
        <v>45058</v>
      </c>
      <c r="B32" s="6">
        <v>89.6</v>
      </c>
      <c r="C32" s="6">
        <v>50</v>
      </c>
      <c r="D32" s="8">
        <v>1</v>
      </c>
      <c r="E32" s="8">
        <f t="shared" si="0"/>
        <v>1.7919999999999998</v>
      </c>
      <c r="F32" s="8">
        <f t="shared" si="1"/>
        <v>2.3142599806704713</v>
      </c>
      <c r="G32" s="8">
        <f t="shared" si="2"/>
        <v>115.71299903352357</v>
      </c>
      <c r="H32" s="8">
        <f t="shared" si="3"/>
        <v>1.2639357231726328E-2</v>
      </c>
    </row>
    <row r="33" spans="1:8" x14ac:dyDescent="0.25">
      <c r="A33" s="2">
        <v>45058</v>
      </c>
      <c r="B33" s="6">
        <v>76.5</v>
      </c>
      <c r="C33" s="6">
        <v>50</v>
      </c>
      <c r="D33" s="8">
        <v>1</v>
      </c>
      <c r="E33" s="8">
        <f t="shared" si="0"/>
        <v>1.53</v>
      </c>
      <c r="F33" s="8">
        <f t="shared" si="1"/>
        <v>2.3142599806704713</v>
      </c>
      <c r="G33" s="8">
        <f t="shared" si="2"/>
        <v>115.71299903352357</v>
      </c>
      <c r="H33" s="8">
        <f t="shared" si="3"/>
        <v>2.5441878668984418E-2</v>
      </c>
    </row>
    <row r="34" spans="1:8" x14ac:dyDescent="0.25">
      <c r="A34" s="2">
        <v>45061</v>
      </c>
      <c r="B34" s="6">
        <v>53.7</v>
      </c>
      <c r="C34" s="6">
        <v>50</v>
      </c>
      <c r="D34" s="8">
        <v>1</v>
      </c>
      <c r="E34" s="8">
        <f t="shared" si="0"/>
        <v>1.0740000000000001</v>
      </c>
      <c r="F34" s="8">
        <f t="shared" si="1"/>
        <v>2.3142599806704713</v>
      </c>
      <c r="G34" s="8">
        <f t="shared" si="2"/>
        <v>115.71299903352357</v>
      </c>
      <c r="H34" s="8">
        <f t="shared" si="3"/>
        <v>1.317746964043031E-2</v>
      </c>
    </row>
    <row r="35" spans="1:8" x14ac:dyDescent="0.25">
      <c r="A35" s="2">
        <v>45061</v>
      </c>
      <c r="B35" s="6">
        <v>60</v>
      </c>
      <c r="C35" s="6">
        <v>50</v>
      </c>
      <c r="D35" s="8">
        <v>1</v>
      </c>
      <c r="E35" s="8">
        <f t="shared" si="0"/>
        <v>1.2</v>
      </c>
      <c r="F35" s="8">
        <f t="shared" si="1"/>
        <v>2.3142599806704713</v>
      </c>
      <c r="G35" s="8">
        <f t="shared" si="2"/>
        <v>115.71299903352357</v>
      </c>
      <c r="H35" s="8">
        <f t="shared" si="3"/>
        <v>2.0054921915113492E-2</v>
      </c>
    </row>
    <row r="36" spans="1:8" x14ac:dyDescent="0.25">
      <c r="A36" s="2">
        <v>45061</v>
      </c>
      <c r="B36" s="6">
        <v>57.4</v>
      </c>
      <c r="C36" s="6">
        <v>50</v>
      </c>
      <c r="D36" s="8">
        <v>1</v>
      </c>
      <c r="E36" s="8">
        <f t="shared" si="0"/>
        <v>1.1479999999999999</v>
      </c>
      <c r="F36" s="8">
        <f t="shared" si="1"/>
        <v>2.3142599806704713</v>
      </c>
      <c r="G36" s="8">
        <f t="shared" si="2"/>
        <v>115.71299903352357</v>
      </c>
      <c r="H36" s="8">
        <f t="shared" si="3"/>
        <v>1.7239402924184365E-2</v>
      </c>
    </row>
    <row r="37" spans="1:8" x14ac:dyDescent="0.25">
      <c r="A37" s="2">
        <v>45061</v>
      </c>
      <c r="B37" s="6">
        <v>61.8</v>
      </c>
      <c r="C37" s="6">
        <v>50</v>
      </c>
      <c r="D37" s="8">
        <v>1</v>
      </c>
      <c r="E37" s="8">
        <f t="shared" si="0"/>
        <v>1.236</v>
      </c>
      <c r="F37" s="8">
        <f t="shared" si="1"/>
        <v>2.3142599806704713</v>
      </c>
      <c r="G37" s="8">
        <f t="shared" si="2"/>
        <v>115.71299903352357</v>
      </c>
      <c r="H37" s="8">
        <f t="shared" si="3"/>
        <v>2.1868728147333146E-2</v>
      </c>
    </row>
    <row r="38" spans="1:8" x14ac:dyDescent="0.25">
      <c r="A38" s="2">
        <v>45061</v>
      </c>
      <c r="B38" s="6">
        <v>85</v>
      </c>
      <c r="C38" s="6">
        <v>50</v>
      </c>
      <c r="D38" s="8">
        <v>1</v>
      </c>
      <c r="E38" s="8">
        <f t="shared" si="0"/>
        <v>1.7</v>
      </c>
      <c r="F38" s="8">
        <f t="shared" si="1"/>
        <v>2.3142599806704713</v>
      </c>
      <c r="G38" s="8">
        <f t="shared" si="2"/>
        <v>115.71299903352357</v>
      </c>
      <c r="H38" s="8">
        <f t="shared" si="3"/>
        <v>1.767338790258818E-2</v>
      </c>
    </row>
    <row r="39" spans="1:8" x14ac:dyDescent="0.25">
      <c r="A39" s="2">
        <v>45062</v>
      </c>
      <c r="B39" s="6">
        <v>61.9</v>
      </c>
      <c r="C39" s="6">
        <v>50</v>
      </c>
      <c r="D39" s="8">
        <v>1</v>
      </c>
      <c r="E39" s="8">
        <f t="shared" si="0"/>
        <v>1.238</v>
      </c>
      <c r="F39" s="8">
        <f t="shared" si="1"/>
        <v>2.3142599806704713</v>
      </c>
      <c r="G39" s="8">
        <f t="shared" si="2"/>
        <v>115.71299903352357</v>
      </c>
      <c r="H39" s="8">
        <f t="shared" si="3"/>
        <v>2.196460953266435E-2</v>
      </c>
    </row>
    <row r="40" spans="1:8" x14ac:dyDescent="0.25">
      <c r="A40" s="2">
        <v>45062</v>
      </c>
      <c r="B40" s="6">
        <v>76.3</v>
      </c>
      <c r="C40" s="8">
        <v>50</v>
      </c>
      <c r="D40" s="8">
        <v>1</v>
      </c>
      <c r="E40" s="8">
        <f t="shared" si="0"/>
        <v>1.526</v>
      </c>
      <c r="F40" s="8">
        <f t="shared" si="1"/>
        <v>2.3142599806704713</v>
      </c>
      <c r="G40" s="8">
        <f t="shared" si="2"/>
        <v>115.71299903352357</v>
      </c>
      <c r="H40" s="8">
        <f t="shared" si="3"/>
        <v>2.5558816776850009E-2</v>
      </c>
    </row>
    <row r="41" spans="1:8" x14ac:dyDescent="0.25">
      <c r="A41" s="2">
        <v>45062</v>
      </c>
      <c r="B41" s="6">
        <v>83.2</v>
      </c>
      <c r="C41" s="8">
        <v>50</v>
      </c>
      <c r="D41" s="8">
        <v>1</v>
      </c>
      <c r="E41" s="8">
        <f t="shared" si="0"/>
        <v>1.6640000000000001</v>
      </c>
      <c r="F41" s="8">
        <f t="shared" si="1"/>
        <v>2.3142599806704713</v>
      </c>
      <c r="G41" s="8">
        <f t="shared" si="2"/>
        <v>115.71299903352357</v>
      </c>
      <c r="H41" s="8">
        <f t="shared" si="3"/>
        <v>1.9625834308098156E-2</v>
      </c>
    </row>
    <row r="42" spans="1:8" x14ac:dyDescent="0.25">
      <c r="A42" s="2">
        <v>45062</v>
      </c>
      <c r="B42" s="6">
        <v>79.099999999999994</v>
      </c>
      <c r="C42" s="6">
        <v>50</v>
      </c>
      <c r="D42" s="8">
        <v>1</v>
      </c>
      <c r="E42" s="8">
        <f t="shared" si="0"/>
        <v>1.5819999999999999</v>
      </c>
      <c r="F42" s="8">
        <f t="shared" si="1"/>
        <v>2.3142599806704713</v>
      </c>
      <c r="G42" s="8">
        <f t="shared" si="2"/>
        <v>115.71299903352357</v>
      </c>
      <c r="H42" s="8">
        <f t="shared" si="3"/>
        <v>2.3572978569190179E-2</v>
      </c>
    </row>
    <row r="43" spans="1:8" x14ac:dyDescent="0.25">
      <c r="A43" s="2">
        <v>45063</v>
      </c>
      <c r="B43" s="6">
        <v>53.5</v>
      </c>
      <c r="C43" s="6">
        <v>50</v>
      </c>
      <c r="D43" s="8">
        <v>1</v>
      </c>
      <c r="E43" s="8">
        <f t="shared" si="0"/>
        <v>1.07</v>
      </c>
      <c r="F43" s="8">
        <f t="shared" si="1"/>
        <v>2.3142599806704713</v>
      </c>
      <c r="G43" s="8">
        <f t="shared" si="2"/>
        <v>115.71299903352357</v>
      </c>
      <c r="H43" s="8">
        <f t="shared" si="3"/>
        <v>1.2964275964071962E-2</v>
      </c>
    </row>
    <row r="44" spans="1:8" x14ac:dyDescent="0.25">
      <c r="A44" s="2">
        <v>45063</v>
      </c>
      <c r="B44" s="6">
        <v>50</v>
      </c>
      <c r="C44" s="6">
        <v>50</v>
      </c>
      <c r="D44" s="8">
        <v>1</v>
      </c>
      <c r="E44" s="8">
        <f t="shared" si="0"/>
        <v>1</v>
      </c>
      <c r="F44" s="8">
        <f t="shared" si="1"/>
        <v>2.3142599806704713</v>
      </c>
      <c r="G44" s="8">
        <f t="shared" si="2"/>
        <v>115.71299903352357</v>
      </c>
      <c r="H44" s="8">
        <f t="shared" si="3"/>
        <v>9.4601048983462867E-3</v>
      </c>
    </row>
    <row r="45" spans="1:8" x14ac:dyDescent="0.25">
      <c r="A45" s="2">
        <v>45063</v>
      </c>
      <c r="B45" s="6">
        <v>81.599999999999994</v>
      </c>
      <c r="C45" s="6">
        <v>50</v>
      </c>
      <c r="D45" s="8">
        <v>1</v>
      </c>
      <c r="E45" s="8">
        <f t="shared" si="0"/>
        <v>1.6319999999999999</v>
      </c>
      <c r="F45" s="8">
        <f t="shared" si="1"/>
        <v>2.3142599806704713</v>
      </c>
      <c r="G45" s="8">
        <f t="shared" si="2"/>
        <v>115.71299903352357</v>
      </c>
      <c r="H45" s="8">
        <f t="shared" si="3"/>
        <v>2.1274855298243519E-2</v>
      </c>
    </row>
    <row r="46" spans="1:8" x14ac:dyDescent="0.25">
      <c r="A46" s="2">
        <v>45063</v>
      </c>
      <c r="B46" s="6">
        <v>82.1</v>
      </c>
      <c r="C46" s="6">
        <v>50</v>
      </c>
      <c r="D46" s="8">
        <v>1</v>
      </c>
      <c r="E46" s="8">
        <f t="shared" si="0"/>
        <v>1.6419999999999999</v>
      </c>
      <c r="F46" s="8">
        <f t="shared" si="1"/>
        <v>2.3142599806704713</v>
      </c>
      <c r="G46" s="8">
        <f t="shared" si="2"/>
        <v>115.71299903352357</v>
      </c>
      <c r="H46" s="8">
        <f t="shared" si="3"/>
        <v>2.0771334206735693E-2</v>
      </c>
    </row>
    <row r="47" spans="1:8" x14ac:dyDescent="0.25">
      <c r="A47" s="2">
        <v>45064</v>
      </c>
      <c r="B47" s="6">
        <v>76.7</v>
      </c>
      <c r="C47" s="6">
        <v>50</v>
      </c>
      <c r="D47" s="8">
        <v>1</v>
      </c>
      <c r="E47" s="8">
        <f t="shared" si="0"/>
        <v>1.534</v>
      </c>
      <c r="F47" s="8">
        <f t="shared" si="1"/>
        <v>2.3142599806704713</v>
      </c>
      <c r="G47" s="8">
        <f t="shared" si="2"/>
        <v>115.71299903352357</v>
      </c>
      <c r="H47" s="8">
        <f t="shared" si="3"/>
        <v>2.5320833735829773E-2</v>
      </c>
    </row>
    <row r="48" spans="1:8" x14ac:dyDescent="0.25">
      <c r="A48" s="2">
        <v>45065</v>
      </c>
      <c r="B48" s="6">
        <v>72.599999999999994</v>
      </c>
      <c r="C48" s="8">
        <v>50</v>
      </c>
      <c r="D48" s="8">
        <v>1</v>
      </c>
      <c r="E48" s="8">
        <f t="shared" si="0"/>
        <v>1.452</v>
      </c>
      <c r="F48" s="8">
        <f t="shared" si="1"/>
        <v>2.3142599806704713</v>
      </c>
      <c r="G48" s="8">
        <f t="shared" si="2"/>
        <v>115.71299903352357</v>
      </c>
      <c r="H48" s="8">
        <f t="shared" si="3"/>
        <v>2.6916924130226026E-2</v>
      </c>
    </row>
    <row r="49" spans="1:8" x14ac:dyDescent="0.25">
      <c r="A49" s="2">
        <v>45065</v>
      </c>
      <c r="B49" s="6">
        <v>54</v>
      </c>
      <c r="C49" s="8">
        <v>50</v>
      </c>
      <c r="D49" s="8">
        <v>1</v>
      </c>
      <c r="E49" s="8">
        <f t="shared" si="0"/>
        <v>1.08</v>
      </c>
      <c r="F49" s="8">
        <f t="shared" si="1"/>
        <v>2.3142599806704713</v>
      </c>
      <c r="G49" s="8">
        <f t="shared" si="2"/>
        <v>115.71299903352357</v>
      </c>
      <c r="H49" s="8">
        <f t="shared" si="3"/>
        <v>1.3499211289909501E-2</v>
      </c>
    </row>
    <row r="50" spans="1:8" x14ac:dyDescent="0.25">
      <c r="A50" s="2">
        <v>45065</v>
      </c>
      <c r="B50" s="6">
        <v>72.3</v>
      </c>
      <c r="C50" s="6">
        <v>50</v>
      </c>
      <c r="D50" s="8">
        <v>1</v>
      </c>
      <c r="E50" s="8">
        <f t="shared" si="0"/>
        <v>1.446</v>
      </c>
      <c r="F50" s="8">
        <f t="shared" si="1"/>
        <v>2.3142599806704713</v>
      </c>
      <c r="G50" s="8">
        <f t="shared" si="2"/>
        <v>115.71299903352357</v>
      </c>
      <c r="H50" s="8">
        <f t="shared" si="3"/>
        <v>2.695593443271279E-2</v>
      </c>
    </row>
    <row r="51" spans="1:8" x14ac:dyDescent="0.25">
      <c r="A51" s="2">
        <v>45065</v>
      </c>
      <c r="B51" s="6">
        <v>91.3</v>
      </c>
      <c r="C51" s="6">
        <v>50</v>
      </c>
      <c r="D51" s="8">
        <v>1</v>
      </c>
      <c r="E51" s="8">
        <f t="shared" si="0"/>
        <v>1.8259999999999998</v>
      </c>
      <c r="F51" s="8">
        <f t="shared" si="1"/>
        <v>2.3142599806704713</v>
      </c>
      <c r="G51" s="8">
        <f t="shared" si="2"/>
        <v>115.71299903352357</v>
      </c>
      <c r="H51" s="8">
        <f t="shared" si="3"/>
        <v>1.0895838841468461E-2</v>
      </c>
    </row>
    <row r="52" spans="1:8" x14ac:dyDescent="0.25">
      <c r="A52" s="2">
        <v>45065</v>
      </c>
      <c r="B52" s="6">
        <v>78.5</v>
      </c>
      <c r="C52" s="8">
        <v>50</v>
      </c>
      <c r="D52" s="8">
        <v>1</v>
      </c>
      <c r="E52" s="8">
        <f t="shared" si="0"/>
        <v>1.57</v>
      </c>
      <c r="F52" s="8">
        <f t="shared" si="1"/>
        <v>2.3142599806704713</v>
      </c>
      <c r="G52" s="8">
        <f t="shared" si="2"/>
        <v>115.71299903352357</v>
      </c>
      <c r="H52" s="8">
        <f t="shared" si="3"/>
        <v>2.4057752680751079E-2</v>
      </c>
    </row>
    <row r="53" spans="1:8" x14ac:dyDescent="0.25">
      <c r="A53" s="2">
        <v>45065</v>
      </c>
      <c r="B53" s="6">
        <v>56.6</v>
      </c>
      <c r="C53" s="8">
        <v>50</v>
      </c>
      <c r="D53" s="8">
        <v>1</v>
      </c>
      <c r="E53" s="8">
        <f t="shared" si="0"/>
        <v>1.1320000000000001</v>
      </c>
      <c r="F53" s="8">
        <f t="shared" si="1"/>
        <v>2.3142599806704713</v>
      </c>
      <c r="G53" s="8">
        <f t="shared" si="2"/>
        <v>115.71299903352357</v>
      </c>
      <c r="H53" s="8">
        <f t="shared" si="3"/>
        <v>1.635311695810476E-2</v>
      </c>
    </row>
    <row r="54" spans="1:8" x14ac:dyDescent="0.25">
      <c r="A54" s="2">
        <v>45065</v>
      </c>
      <c r="B54" s="6">
        <v>55</v>
      </c>
      <c r="C54" s="8">
        <v>50</v>
      </c>
      <c r="D54" s="8">
        <v>1</v>
      </c>
      <c r="E54" s="8">
        <f t="shared" si="0"/>
        <v>1.1000000000000001</v>
      </c>
      <c r="F54" s="8">
        <f t="shared" si="1"/>
        <v>2.3142599806704713</v>
      </c>
      <c r="G54" s="8">
        <f t="shared" si="2"/>
        <v>115.71299903352357</v>
      </c>
      <c r="H54" s="8">
        <f t="shared" si="3"/>
        <v>1.4585992929559241E-2</v>
      </c>
    </row>
    <row r="55" spans="1:8" x14ac:dyDescent="0.25">
      <c r="A55" s="2">
        <v>45065</v>
      </c>
      <c r="B55" s="6">
        <v>55</v>
      </c>
      <c r="C55" s="8">
        <v>50</v>
      </c>
      <c r="D55" s="8">
        <v>1</v>
      </c>
      <c r="E55" s="8">
        <f t="shared" si="0"/>
        <v>1.1000000000000001</v>
      </c>
      <c r="F55" s="8">
        <f t="shared" si="1"/>
        <v>2.3142599806704713</v>
      </c>
      <c r="G55" s="8">
        <f t="shared" si="2"/>
        <v>115.71299903352357</v>
      </c>
      <c r="H55" s="8">
        <f t="shared" si="3"/>
        <v>1.4585992929559241E-2</v>
      </c>
    </row>
    <row r="56" spans="1:8" x14ac:dyDescent="0.25">
      <c r="A56" s="2">
        <v>45068</v>
      </c>
      <c r="B56" s="6">
        <v>65.8</v>
      </c>
      <c r="C56" s="6">
        <v>50</v>
      </c>
      <c r="D56" s="8">
        <v>1</v>
      </c>
      <c r="E56" s="8">
        <f t="shared" si="0"/>
        <v>1.3159999999999998</v>
      </c>
      <c r="F56" s="8">
        <f t="shared" si="1"/>
        <v>2.3142599806704713</v>
      </c>
      <c r="G56" s="8">
        <f t="shared" si="2"/>
        <v>115.71299903352357</v>
      </c>
      <c r="H56" s="8">
        <f t="shared" si="3"/>
        <v>2.5136129009380413E-2</v>
      </c>
    </row>
    <row r="57" spans="1:8" x14ac:dyDescent="0.25">
      <c r="A57" s="2">
        <v>45068</v>
      </c>
      <c r="B57" s="6">
        <v>94.5</v>
      </c>
      <c r="C57" s="8">
        <v>50</v>
      </c>
      <c r="D57" s="8">
        <v>1</v>
      </c>
      <c r="E57" s="8">
        <f t="shared" si="0"/>
        <v>1.89</v>
      </c>
      <c r="F57" s="8">
        <f t="shared" si="1"/>
        <v>2.3142599806704713</v>
      </c>
      <c r="G57" s="8">
        <f t="shared" si="2"/>
        <v>115.71299903352357</v>
      </c>
      <c r="H57" s="8">
        <f t="shared" si="3"/>
        <v>7.9490070690328759E-3</v>
      </c>
    </row>
    <row r="58" spans="1:8" x14ac:dyDescent="0.25">
      <c r="A58" s="2">
        <v>45068</v>
      </c>
      <c r="B58" s="6">
        <v>76.599999999999994</v>
      </c>
      <c r="C58" s="8">
        <v>50</v>
      </c>
      <c r="D58" s="8">
        <v>1</v>
      </c>
      <c r="E58" s="8">
        <f t="shared" si="0"/>
        <v>1.5319999999999998</v>
      </c>
      <c r="F58" s="8">
        <f t="shared" si="1"/>
        <v>2.3142599806704713</v>
      </c>
      <c r="G58" s="8">
        <f t="shared" si="2"/>
        <v>115.71299903352357</v>
      </c>
      <c r="H58" s="8">
        <f t="shared" si="3"/>
        <v>2.5381865613108581E-2</v>
      </c>
    </row>
    <row r="59" spans="1:8" x14ac:dyDescent="0.25">
      <c r="A59" s="2">
        <v>45068</v>
      </c>
      <c r="B59" s="6">
        <v>62.6</v>
      </c>
      <c r="C59" s="6">
        <v>50</v>
      </c>
      <c r="D59" s="8">
        <v>1</v>
      </c>
      <c r="E59" s="8">
        <f t="shared" si="0"/>
        <v>1.252</v>
      </c>
      <c r="F59" s="8">
        <f t="shared" si="1"/>
        <v>2.3142599806704713</v>
      </c>
      <c r="G59" s="8">
        <f t="shared" si="2"/>
        <v>115.71299903352357</v>
      </c>
      <c r="H59" s="8">
        <f t="shared" si="3"/>
        <v>2.2618612460593067E-2</v>
      </c>
    </row>
    <row r="60" spans="1:8" x14ac:dyDescent="0.25">
      <c r="A60" s="2">
        <v>45068</v>
      </c>
      <c r="B60" s="6">
        <v>79.5</v>
      </c>
      <c r="C60" s="8">
        <v>50</v>
      </c>
      <c r="D60" s="8">
        <v>1</v>
      </c>
      <c r="E60" s="8">
        <f t="shared" si="0"/>
        <v>1.59</v>
      </c>
      <c r="F60" s="8">
        <f t="shared" si="1"/>
        <v>2.3142599806704713</v>
      </c>
      <c r="G60" s="8">
        <f t="shared" si="2"/>
        <v>115.71299903352357</v>
      </c>
      <c r="H60" s="8">
        <f t="shared" si="3"/>
        <v>2.323393077813846E-2</v>
      </c>
    </row>
    <row r="61" spans="1:8" x14ac:dyDescent="0.25">
      <c r="A61" s="2">
        <v>45068</v>
      </c>
      <c r="B61" s="6">
        <v>53.5</v>
      </c>
      <c r="C61" s="8">
        <v>50</v>
      </c>
      <c r="D61" s="8">
        <v>1</v>
      </c>
      <c r="E61" s="8">
        <f t="shared" si="0"/>
        <v>1.07</v>
      </c>
      <c r="F61" s="8">
        <f t="shared" si="1"/>
        <v>2.3142599806704713</v>
      </c>
      <c r="G61" s="8">
        <f t="shared" si="2"/>
        <v>115.71299903352357</v>
      </c>
      <c r="H61" s="8">
        <f t="shared" si="3"/>
        <v>1.2964275964071962E-2</v>
      </c>
    </row>
    <row r="62" spans="1:8" x14ac:dyDescent="0.25">
      <c r="A62" s="2">
        <v>45069</v>
      </c>
      <c r="B62" s="6">
        <v>61.9</v>
      </c>
      <c r="C62" s="8">
        <v>50</v>
      </c>
      <c r="D62" s="8">
        <v>1</v>
      </c>
      <c r="E62" s="8">
        <f t="shared" si="0"/>
        <v>1.238</v>
      </c>
      <c r="F62" s="8">
        <f t="shared" si="1"/>
        <v>2.3142599806704713</v>
      </c>
      <c r="G62" s="8">
        <f t="shared" si="2"/>
        <v>115.71299903352357</v>
      </c>
      <c r="H62" s="8">
        <f t="shared" si="3"/>
        <v>2.196460953266435E-2</v>
      </c>
    </row>
    <row r="63" spans="1:8" x14ac:dyDescent="0.25">
      <c r="A63" s="2">
        <v>45069</v>
      </c>
      <c r="B63" s="6">
        <v>61.7</v>
      </c>
      <c r="C63" s="8">
        <v>50</v>
      </c>
      <c r="D63" s="8">
        <v>1</v>
      </c>
      <c r="E63" s="8">
        <f t="shared" si="0"/>
        <v>1.234</v>
      </c>
      <c r="F63" s="8">
        <f t="shared" si="1"/>
        <v>2.3142599806704713</v>
      </c>
      <c r="G63" s="8">
        <f t="shared" si="2"/>
        <v>115.71299903352357</v>
      </c>
      <c r="H63" s="8">
        <f t="shared" si="3"/>
        <v>2.177226754859685E-2</v>
      </c>
    </row>
    <row r="64" spans="1:8" x14ac:dyDescent="0.25">
      <c r="A64" s="2">
        <v>45069</v>
      </c>
      <c r="B64" s="6">
        <v>67.400000000000006</v>
      </c>
      <c r="C64" s="8">
        <v>50</v>
      </c>
      <c r="D64" s="8">
        <v>1</v>
      </c>
      <c r="E64" s="8">
        <f t="shared" si="0"/>
        <v>1.3480000000000001</v>
      </c>
      <c r="F64" s="8">
        <f t="shared" si="1"/>
        <v>2.3142599806704713</v>
      </c>
      <c r="G64" s="8">
        <f t="shared" si="2"/>
        <v>115.71299903352357</v>
      </c>
      <c r="H64" s="8">
        <f t="shared" si="3"/>
        <v>2.6035878518481603E-2</v>
      </c>
    </row>
    <row r="65" spans="1:8" x14ac:dyDescent="0.25">
      <c r="A65" s="2">
        <v>45069</v>
      </c>
      <c r="B65" s="6">
        <v>82.2</v>
      </c>
      <c r="C65" s="6">
        <v>50</v>
      </c>
      <c r="D65" s="8">
        <v>1</v>
      </c>
      <c r="E65" s="8">
        <f t="shared" si="0"/>
        <v>1.6440000000000001</v>
      </c>
      <c r="F65" s="8">
        <f t="shared" si="1"/>
        <v>2.3142599806704713</v>
      </c>
      <c r="G65" s="8">
        <f t="shared" si="2"/>
        <v>115.71299903352357</v>
      </c>
      <c r="H65" s="8">
        <f t="shared" si="3"/>
        <v>2.0669227390798382E-2</v>
      </c>
    </row>
    <row r="66" spans="1:8" x14ac:dyDescent="0.25">
      <c r="A66" s="2">
        <v>45069</v>
      </c>
      <c r="B66" s="6">
        <v>80</v>
      </c>
      <c r="C66" s="6">
        <v>50</v>
      </c>
      <c r="D66" s="8">
        <v>1</v>
      </c>
      <c r="E66" s="8">
        <f t="shared" si="0"/>
        <v>1.6</v>
      </c>
      <c r="F66" s="8">
        <f t="shared" si="1"/>
        <v>2.3142599806704713</v>
      </c>
      <c r="G66" s="8">
        <f t="shared" si="2"/>
        <v>115.71299903352357</v>
      </c>
      <c r="H66" s="8">
        <f t="shared" si="3"/>
        <v>2.2793456193221446E-2</v>
      </c>
    </row>
    <row r="67" spans="1:8" x14ac:dyDescent="0.25">
      <c r="A67" s="2">
        <v>45069</v>
      </c>
      <c r="B67" s="6">
        <v>62.1</v>
      </c>
      <c r="C67" s="6">
        <v>50</v>
      </c>
      <c r="D67" s="8">
        <v>1</v>
      </c>
      <c r="E67" s="8">
        <f t="shared" ref="E67:E130" si="4">B67/C67</f>
        <v>1.242</v>
      </c>
      <c r="F67" s="8">
        <f t="shared" ref="F67:F130" si="5">G67/C67</f>
        <v>2.3142599806704713</v>
      </c>
      <c r="G67" s="8">
        <f t="shared" ref="G67:G130" si="6">$J$2+3*$J$3</f>
        <v>115.71299903352357</v>
      </c>
      <c r="H67" s="8">
        <f t="shared" ref="H67:H130" si="7">_xlfn.NORM.DIST(B67,$J$2,$J$3,0)</f>
        <v>2.2154589309742585E-2</v>
      </c>
    </row>
    <row r="68" spans="1:8" x14ac:dyDescent="0.25">
      <c r="A68" s="2">
        <v>45070</v>
      </c>
      <c r="B68" s="6">
        <v>95.9</v>
      </c>
      <c r="C68" s="6">
        <v>50</v>
      </c>
      <c r="D68" s="8">
        <v>1</v>
      </c>
      <c r="E68" s="8">
        <f t="shared" si="4"/>
        <v>1.9180000000000001</v>
      </c>
      <c r="F68" s="8">
        <f t="shared" si="5"/>
        <v>2.3142599806704713</v>
      </c>
      <c r="G68" s="8">
        <f t="shared" si="6"/>
        <v>115.71299903352357</v>
      </c>
      <c r="H68" s="8">
        <f t="shared" si="7"/>
        <v>6.8232262627385392E-3</v>
      </c>
    </row>
    <row r="69" spans="1:8" x14ac:dyDescent="0.25">
      <c r="A69" s="2">
        <v>45070</v>
      </c>
      <c r="B69" s="6">
        <v>72.099999999999994</v>
      </c>
      <c r="C69" s="8">
        <v>50</v>
      </c>
      <c r="D69" s="8">
        <v>1</v>
      </c>
      <c r="E69" s="8">
        <f t="shared" si="4"/>
        <v>1.4419999999999999</v>
      </c>
      <c r="F69" s="8">
        <f t="shared" si="5"/>
        <v>2.3142599806704713</v>
      </c>
      <c r="G69" s="8">
        <f t="shared" si="6"/>
        <v>115.71299903352357</v>
      </c>
      <c r="H69" s="8">
        <f t="shared" si="7"/>
        <v>2.6975791019049941E-2</v>
      </c>
    </row>
    <row r="70" spans="1:8" x14ac:dyDescent="0.25">
      <c r="A70" s="2">
        <v>45070</v>
      </c>
      <c r="B70" s="6">
        <v>62.8</v>
      </c>
      <c r="C70" s="8">
        <v>50</v>
      </c>
      <c r="D70" s="8">
        <v>1</v>
      </c>
      <c r="E70" s="8">
        <f t="shared" si="4"/>
        <v>1.256</v>
      </c>
      <c r="F70" s="8">
        <f t="shared" si="5"/>
        <v>2.3142599806704713</v>
      </c>
      <c r="G70" s="8">
        <f t="shared" si="6"/>
        <v>115.71299903352357</v>
      </c>
      <c r="H70" s="8">
        <f t="shared" si="7"/>
        <v>2.2799616800664241E-2</v>
      </c>
    </row>
    <row r="71" spans="1:8" x14ac:dyDescent="0.25">
      <c r="A71" s="2">
        <v>45070</v>
      </c>
      <c r="B71" s="6">
        <v>86.3</v>
      </c>
      <c r="C71" s="6">
        <v>50</v>
      </c>
      <c r="D71" s="8">
        <v>1</v>
      </c>
      <c r="E71" s="8">
        <f t="shared" si="4"/>
        <v>1.726</v>
      </c>
      <c r="F71" s="8">
        <f t="shared" si="5"/>
        <v>2.3142599806704713</v>
      </c>
      <c r="G71" s="8">
        <f t="shared" si="6"/>
        <v>115.71299903352357</v>
      </c>
      <c r="H71" s="8">
        <f t="shared" si="7"/>
        <v>1.6234631384060932E-2</v>
      </c>
    </row>
    <row r="72" spans="1:8" x14ac:dyDescent="0.25">
      <c r="A72" s="2">
        <v>45070</v>
      </c>
      <c r="B72" s="6">
        <v>79.3</v>
      </c>
      <c r="C72" s="6">
        <v>50</v>
      </c>
      <c r="D72" s="8">
        <v>1</v>
      </c>
      <c r="E72" s="8">
        <f t="shared" si="4"/>
        <v>1.5859999999999999</v>
      </c>
      <c r="F72" s="8">
        <f t="shared" si="5"/>
        <v>2.3142599806704713</v>
      </c>
      <c r="G72" s="8">
        <f t="shared" si="6"/>
        <v>115.71299903352357</v>
      </c>
      <c r="H72" s="8">
        <f t="shared" si="7"/>
        <v>2.3404985709660257E-2</v>
      </c>
    </row>
    <row r="73" spans="1:8" x14ac:dyDescent="0.25">
      <c r="A73" s="2">
        <v>45070</v>
      </c>
      <c r="B73" s="6">
        <v>72.099999999999994</v>
      </c>
      <c r="C73" s="8">
        <v>50</v>
      </c>
      <c r="D73" s="8">
        <v>1</v>
      </c>
      <c r="E73" s="8">
        <f t="shared" si="4"/>
        <v>1.4419999999999999</v>
      </c>
      <c r="F73" s="8">
        <f t="shared" si="5"/>
        <v>2.3142599806704713</v>
      </c>
      <c r="G73" s="8">
        <f t="shared" si="6"/>
        <v>115.71299903352357</v>
      </c>
      <c r="H73" s="8">
        <f t="shared" si="7"/>
        <v>2.6975791019049941E-2</v>
      </c>
    </row>
    <row r="74" spans="1:8" x14ac:dyDescent="0.25">
      <c r="A74" s="2">
        <v>45070</v>
      </c>
      <c r="B74" s="6">
        <v>68.599999999999994</v>
      </c>
      <c r="C74" s="8">
        <v>50</v>
      </c>
      <c r="D74" s="8">
        <v>1</v>
      </c>
      <c r="E74" s="8">
        <f t="shared" si="4"/>
        <v>1.3719999999999999</v>
      </c>
      <c r="F74" s="8">
        <f t="shared" si="5"/>
        <v>2.3142599806704713</v>
      </c>
      <c r="G74" s="8">
        <f t="shared" si="6"/>
        <v>115.71299903352357</v>
      </c>
      <c r="H74" s="8">
        <f t="shared" si="7"/>
        <v>2.652675190676753E-2</v>
      </c>
    </row>
    <row r="75" spans="1:8" x14ac:dyDescent="0.25">
      <c r="A75" s="2">
        <v>45071</v>
      </c>
      <c r="B75" s="6">
        <v>55.6</v>
      </c>
      <c r="C75" s="6">
        <v>50</v>
      </c>
      <c r="D75" s="8">
        <v>1</v>
      </c>
      <c r="E75" s="8">
        <f t="shared" si="4"/>
        <v>1.1120000000000001</v>
      </c>
      <c r="F75" s="8">
        <f t="shared" si="5"/>
        <v>2.3142599806704713</v>
      </c>
      <c r="G75" s="8">
        <f t="shared" si="6"/>
        <v>115.71299903352357</v>
      </c>
      <c r="H75" s="8">
        <f t="shared" si="7"/>
        <v>1.5246047327693031E-2</v>
      </c>
    </row>
    <row r="76" spans="1:8" x14ac:dyDescent="0.25">
      <c r="A76" s="2">
        <v>45071</v>
      </c>
      <c r="B76" s="6">
        <v>57.6</v>
      </c>
      <c r="C76" s="6">
        <v>50</v>
      </c>
      <c r="D76" s="8">
        <v>1</v>
      </c>
      <c r="E76" s="8">
        <f t="shared" si="4"/>
        <v>1.1520000000000001</v>
      </c>
      <c r="F76" s="8">
        <f t="shared" si="5"/>
        <v>2.3142599806704713</v>
      </c>
      <c r="G76" s="8">
        <f t="shared" si="6"/>
        <v>115.71299903352357</v>
      </c>
      <c r="H76" s="8">
        <f t="shared" si="7"/>
        <v>1.7460377106735456E-2</v>
      </c>
    </row>
    <row r="77" spans="1:8" x14ac:dyDescent="0.25">
      <c r="A77" s="2">
        <v>45071</v>
      </c>
      <c r="B77" s="6">
        <v>109.5</v>
      </c>
      <c r="C77" s="8">
        <v>50</v>
      </c>
      <c r="D77" s="8">
        <v>1</v>
      </c>
      <c r="E77" s="8">
        <f t="shared" si="4"/>
        <v>2.19</v>
      </c>
      <c r="F77" s="8">
        <f t="shared" si="5"/>
        <v>2.3142599806704713</v>
      </c>
      <c r="G77" s="8">
        <f t="shared" si="6"/>
        <v>115.71299903352357</v>
      </c>
      <c r="H77" s="8">
        <f t="shared" si="7"/>
        <v>9.69856421956109E-4</v>
      </c>
    </row>
    <row r="78" spans="1:8" x14ac:dyDescent="0.25">
      <c r="A78" s="2">
        <v>45071</v>
      </c>
      <c r="B78" s="6">
        <v>54.8</v>
      </c>
      <c r="C78" s="8">
        <v>50</v>
      </c>
      <c r="D78" s="8">
        <v>1</v>
      </c>
      <c r="E78" s="8">
        <f t="shared" si="4"/>
        <v>1.0959999999999999</v>
      </c>
      <c r="F78" s="8">
        <f t="shared" si="5"/>
        <v>2.3142599806704713</v>
      </c>
      <c r="G78" s="8">
        <f t="shared" si="6"/>
        <v>115.71299903352357</v>
      </c>
      <c r="H78" s="8">
        <f t="shared" si="7"/>
        <v>1.4367119173103977E-2</v>
      </c>
    </row>
    <row r="79" spans="1:8" x14ac:dyDescent="0.25">
      <c r="A79" s="2">
        <v>45071</v>
      </c>
      <c r="B79" s="6">
        <v>54</v>
      </c>
      <c r="C79" s="6">
        <v>50</v>
      </c>
      <c r="D79" s="8">
        <v>1</v>
      </c>
      <c r="E79" s="8">
        <f t="shared" si="4"/>
        <v>1.08</v>
      </c>
      <c r="F79" s="8">
        <f t="shared" si="5"/>
        <v>2.3142599806704713</v>
      </c>
      <c r="G79" s="8">
        <f t="shared" si="6"/>
        <v>115.71299903352357</v>
      </c>
      <c r="H79" s="8">
        <f t="shared" si="7"/>
        <v>1.3499211289909501E-2</v>
      </c>
    </row>
    <row r="80" spans="1:8" x14ac:dyDescent="0.25">
      <c r="A80" s="2">
        <v>45072</v>
      </c>
      <c r="B80" s="6">
        <v>83.1</v>
      </c>
      <c r="C80" s="6">
        <v>50</v>
      </c>
      <c r="D80" s="8">
        <v>1</v>
      </c>
      <c r="E80" s="8">
        <f t="shared" si="4"/>
        <v>1.6619999999999999</v>
      </c>
      <c r="F80" s="8">
        <f t="shared" si="5"/>
        <v>2.3142599806704713</v>
      </c>
      <c r="G80" s="8">
        <f t="shared" si="6"/>
        <v>115.71299903352357</v>
      </c>
      <c r="H80" s="8">
        <f t="shared" si="7"/>
        <v>1.9731826977933253E-2</v>
      </c>
    </row>
    <row r="81" spans="1:8" x14ac:dyDescent="0.25">
      <c r="A81" s="2">
        <v>45072</v>
      </c>
      <c r="B81" s="6">
        <v>88.2</v>
      </c>
      <c r="C81" s="6">
        <v>50</v>
      </c>
      <c r="D81" s="8">
        <v>1</v>
      </c>
      <c r="E81" s="8">
        <f t="shared" si="4"/>
        <v>1.764</v>
      </c>
      <c r="F81" s="8">
        <f t="shared" si="5"/>
        <v>2.3142599806704713</v>
      </c>
      <c r="G81" s="8">
        <f t="shared" si="6"/>
        <v>115.71299903352357</v>
      </c>
      <c r="H81" s="8">
        <f t="shared" si="7"/>
        <v>1.4141468490718751E-2</v>
      </c>
    </row>
    <row r="82" spans="1:8" x14ac:dyDescent="0.25">
      <c r="A82" s="2">
        <v>45075</v>
      </c>
      <c r="B82" s="6">
        <v>56.9</v>
      </c>
      <c r="C82" s="8">
        <v>50</v>
      </c>
      <c r="D82" s="8">
        <v>1</v>
      </c>
      <c r="E82" s="8">
        <f t="shared" si="4"/>
        <v>1.1379999999999999</v>
      </c>
      <c r="F82" s="8">
        <f t="shared" si="5"/>
        <v>2.3142599806704713</v>
      </c>
      <c r="G82" s="8">
        <f t="shared" si="6"/>
        <v>115.71299903352357</v>
      </c>
      <c r="H82" s="8">
        <f t="shared" si="7"/>
        <v>1.6685738656334822E-2</v>
      </c>
    </row>
    <row r="83" spans="1:8" x14ac:dyDescent="0.25">
      <c r="A83" s="2">
        <v>45075</v>
      </c>
      <c r="B83" s="6">
        <v>87.3</v>
      </c>
      <c r="C83" s="8">
        <v>50</v>
      </c>
      <c r="D83" s="8">
        <v>1</v>
      </c>
      <c r="E83" s="8">
        <f t="shared" si="4"/>
        <v>1.746</v>
      </c>
      <c r="F83" s="8">
        <f t="shared" si="5"/>
        <v>2.3142599806704713</v>
      </c>
      <c r="G83" s="8">
        <f t="shared" si="6"/>
        <v>115.71299903352357</v>
      </c>
      <c r="H83" s="8">
        <f t="shared" si="7"/>
        <v>1.5128173113606185E-2</v>
      </c>
    </row>
    <row r="84" spans="1:8" x14ac:dyDescent="0.25">
      <c r="A84" s="2">
        <v>45075</v>
      </c>
      <c r="B84" s="6">
        <v>84.1</v>
      </c>
      <c r="C84" s="6">
        <v>50</v>
      </c>
      <c r="D84" s="8">
        <v>1</v>
      </c>
      <c r="E84" s="8">
        <f t="shared" si="4"/>
        <v>1.6819999999999999</v>
      </c>
      <c r="F84" s="8">
        <f t="shared" si="5"/>
        <v>2.3142599806704713</v>
      </c>
      <c r="G84" s="8">
        <f t="shared" si="6"/>
        <v>115.71299903352357</v>
      </c>
      <c r="H84" s="8">
        <f t="shared" si="7"/>
        <v>1.8658640663265964E-2</v>
      </c>
    </row>
    <row r="85" spans="1:8" x14ac:dyDescent="0.25">
      <c r="A85" s="2">
        <v>45075</v>
      </c>
      <c r="B85" s="6">
        <v>30.8</v>
      </c>
      <c r="C85" s="6">
        <v>50</v>
      </c>
      <c r="D85" s="8">
        <v>1</v>
      </c>
      <c r="E85" s="8">
        <f t="shared" si="4"/>
        <v>0.61599999999999999</v>
      </c>
      <c r="F85" s="8">
        <f t="shared" si="5"/>
        <v>2.3142599806704713</v>
      </c>
      <c r="G85" s="8">
        <f t="shared" si="6"/>
        <v>115.71299903352357</v>
      </c>
      <c r="H85" s="8">
        <f t="shared" si="7"/>
        <v>6.1866886337578434E-4</v>
      </c>
    </row>
    <row r="86" spans="1:8" x14ac:dyDescent="0.25">
      <c r="A86" s="2">
        <v>45076</v>
      </c>
      <c r="B86" s="6">
        <v>83.8</v>
      </c>
      <c r="C86" s="6">
        <v>50</v>
      </c>
      <c r="D86" s="8">
        <v>1</v>
      </c>
      <c r="E86" s="8">
        <f t="shared" si="4"/>
        <v>1.6759999999999999</v>
      </c>
      <c r="F86" s="8">
        <f t="shared" si="5"/>
        <v>2.3142599806704713</v>
      </c>
      <c r="G86" s="8">
        <f t="shared" si="6"/>
        <v>115.71299903352357</v>
      </c>
      <c r="H86" s="8">
        <f t="shared" si="7"/>
        <v>1.898345082109934E-2</v>
      </c>
    </row>
    <row r="87" spans="1:8" x14ac:dyDescent="0.25">
      <c r="A87" s="3">
        <v>45076</v>
      </c>
      <c r="B87" s="6">
        <v>91.6</v>
      </c>
      <c r="C87" s="6">
        <v>50</v>
      </c>
      <c r="D87" s="8">
        <v>1</v>
      </c>
      <c r="E87" s="8">
        <f t="shared" si="4"/>
        <v>1.8319999999999999</v>
      </c>
      <c r="F87" s="8">
        <f t="shared" si="5"/>
        <v>2.3142599806704713</v>
      </c>
      <c r="G87" s="8">
        <f t="shared" si="6"/>
        <v>115.71299903352357</v>
      </c>
      <c r="H87" s="8">
        <f t="shared" si="7"/>
        <v>1.0599553082590106E-2</v>
      </c>
    </row>
    <row r="88" spans="1:8" x14ac:dyDescent="0.25">
      <c r="A88" s="2">
        <v>45077</v>
      </c>
      <c r="B88" s="6">
        <v>105.4</v>
      </c>
      <c r="C88" s="8">
        <v>50</v>
      </c>
      <c r="D88" s="8">
        <v>1</v>
      </c>
      <c r="E88" s="8">
        <f t="shared" si="4"/>
        <v>2.1080000000000001</v>
      </c>
      <c r="F88" s="8">
        <f t="shared" si="5"/>
        <v>2.3142599806704713</v>
      </c>
      <c r="G88" s="8">
        <f t="shared" si="6"/>
        <v>115.71299903352357</v>
      </c>
      <c r="H88" s="8">
        <f t="shared" si="7"/>
        <v>1.9094018846804769E-3</v>
      </c>
    </row>
    <row r="89" spans="1:8" x14ac:dyDescent="0.25">
      <c r="A89" s="2">
        <v>45077</v>
      </c>
      <c r="B89" s="6">
        <v>88.1</v>
      </c>
      <c r="C89" s="8">
        <v>50</v>
      </c>
      <c r="D89" s="8">
        <v>1</v>
      </c>
      <c r="E89" s="8">
        <f t="shared" si="4"/>
        <v>1.7619999999999998</v>
      </c>
      <c r="F89" s="8">
        <f t="shared" si="5"/>
        <v>2.3142599806704713</v>
      </c>
      <c r="G89" s="8">
        <f t="shared" si="6"/>
        <v>115.71299903352357</v>
      </c>
      <c r="H89" s="8">
        <f t="shared" si="7"/>
        <v>1.4250456678732362E-2</v>
      </c>
    </row>
    <row r="90" spans="1:8" x14ac:dyDescent="0.25">
      <c r="A90" s="2">
        <v>45077</v>
      </c>
      <c r="B90" s="6">
        <v>74.2</v>
      </c>
      <c r="C90" s="8">
        <v>50</v>
      </c>
      <c r="D90" s="8">
        <v>1</v>
      </c>
      <c r="E90" s="8">
        <f t="shared" si="4"/>
        <v>1.484</v>
      </c>
      <c r="F90" s="8">
        <f t="shared" si="5"/>
        <v>2.3142599806704713</v>
      </c>
      <c r="G90" s="8">
        <f t="shared" si="6"/>
        <v>115.71299903352357</v>
      </c>
      <c r="H90" s="8">
        <f t="shared" si="7"/>
        <v>2.6524418023020642E-2</v>
      </c>
    </row>
    <row r="91" spans="1:8" x14ac:dyDescent="0.25">
      <c r="A91" s="2">
        <v>45077</v>
      </c>
      <c r="B91" s="6">
        <v>61.8</v>
      </c>
      <c r="C91" s="8">
        <v>50</v>
      </c>
      <c r="D91" s="8">
        <v>1</v>
      </c>
      <c r="E91" s="8">
        <f t="shared" si="4"/>
        <v>1.236</v>
      </c>
      <c r="F91" s="8">
        <f t="shared" si="5"/>
        <v>2.3142599806704713</v>
      </c>
      <c r="G91" s="8">
        <f t="shared" si="6"/>
        <v>115.71299903352357</v>
      </c>
      <c r="H91" s="8">
        <f t="shared" si="7"/>
        <v>2.1868728147333146E-2</v>
      </c>
    </row>
    <row r="92" spans="1:8" x14ac:dyDescent="0.25">
      <c r="A92" s="2">
        <v>45077</v>
      </c>
      <c r="B92" s="6">
        <v>76.400000000000006</v>
      </c>
      <c r="C92" s="8">
        <v>50</v>
      </c>
      <c r="D92" s="8">
        <v>1</v>
      </c>
      <c r="E92" s="8">
        <f t="shared" si="4"/>
        <v>1.528</v>
      </c>
      <c r="F92" s="8">
        <f t="shared" si="5"/>
        <v>2.3142599806704713</v>
      </c>
      <c r="G92" s="8">
        <f t="shared" si="6"/>
        <v>115.71299903352357</v>
      </c>
      <c r="H92" s="8">
        <f t="shared" si="7"/>
        <v>2.5500864987842549E-2</v>
      </c>
    </row>
    <row r="93" spans="1:8" x14ac:dyDescent="0.25">
      <c r="A93" s="2">
        <v>45077</v>
      </c>
      <c r="B93" s="6">
        <v>80.5</v>
      </c>
      <c r="C93" s="8">
        <v>50</v>
      </c>
      <c r="D93" s="8">
        <v>1</v>
      </c>
      <c r="E93" s="8">
        <f t="shared" si="4"/>
        <v>1.61</v>
      </c>
      <c r="F93" s="8">
        <f t="shared" si="5"/>
        <v>2.3142599806704713</v>
      </c>
      <c r="G93" s="8">
        <f t="shared" si="6"/>
        <v>115.71299903352357</v>
      </c>
      <c r="H93" s="8">
        <f t="shared" si="7"/>
        <v>2.2335728579866196E-2</v>
      </c>
    </row>
    <row r="94" spans="1:8" x14ac:dyDescent="0.25">
      <c r="A94" s="2">
        <v>45077</v>
      </c>
      <c r="B94" s="6">
        <v>94.2</v>
      </c>
      <c r="C94" s="8">
        <v>50</v>
      </c>
      <c r="D94" s="8">
        <v>1</v>
      </c>
      <c r="E94" s="8">
        <f t="shared" si="4"/>
        <v>1.8840000000000001</v>
      </c>
      <c r="F94" s="8">
        <f t="shared" si="5"/>
        <v>2.3142599806704713</v>
      </c>
      <c r="G94" s="8">
        <f t="shared" si="6"/>
        <v>115.71299903352357</v>
      </c>
      <c r="H94" s="8">
        <f t="shared" si="7"/>
        <v>8.2038455691816597E-3</v>
      </c>
    </row>
    <row r="95" spans="1:8" x14ac:dyDescent="0.25">
      <c r="A95" s="2">
        <v>45077</v>
      </c>
      <c r="B95" s="6">
        <v>76.5</v>
      </c>
      <c r="C95" s="8">
        <v>50</v>
      </c>
      <c r="D95" s="8">
        <v>1</v>
      </c>
      <c r="E95" s="8">
        <f t="shared" si="4"/>
        <v>1.53</v>
      </c>
      <c r="F95" s="8">
        <f t="shared" si="5"/>
        <v>2.3142599806704713</v>
      </c>
      <c r="G95" s="8">
        <f t="shared" si="6"/>
        <v>115.71299903352357</v>
      </c>
      <c r="H95" s="8">
        <f t="shared" si="7"/>
        <v>2.5441878668984418E-2</v>
      </c>
    </row>
    <row r="96" spans="1:8" x14ac:dyDescent="0.25">
      <c r="A96" s="2">
        <v>45077</v>
      </c>
      <c r="B96" s="6">
        <v>91.9</v>
      </c>
      <c r="C96" s="8">
        <v>50</v>
      </c>
      <c r="D96" s="8">
        <v>1</v>
      </c>
      <c r="E96" s="8">
        <f t="shared" si="4"/>
        <v>1.8380000000000001</v>
      </c>
      <c r="F96" s="8">
        <f t="shared" si="5"/>
        <v>2.3142599806704713</v>
      </c>
      <c r="G96" s="8">
        <f t="shared" si="6"/>
        <v>115.71299903352357</v>
      </c>
      <c r="H96" s="8">
        <f t="shared" si="7"/>
        <v>1.03070722179391E-2</v>
      </c>
    </row>
    <row r="97" spans="1:8" x14ac:dyDescent="0.25">
      <c r="A97" s="2">
        <v>45077</v>
      </c>
      <c r="B97" s="6">
        <v>72.3</v>
      </c>
      <c r="C97" s="6">
        <v>50</v>
      </c>
      <c r="D97" s="8">
        <v>1</v>
      </c>
      <c r="E97" s="8">
        <f t="shared" si="4"/>
        <v>1.446</v>
      </c>
      <c r="F97" s="8">
        <f t="shared" si="5"/>
        <v>2.3142599806704713</v>
      </c>
      <c r="G97" s="8">
        <f t="shared" si="6"/>
        <v>115.71299903352357</v>
      </c>
      <c r="H97" s="8">
        <f t="shared" si="7"/>
        <v>2.695593443271279E-2</v>
      </c>
    </row>
    <row r="98" spans="1:8" x14ac:dyDescent="0.25">
      <c r="A98" s="2">
        <v>45077</v>
      </c>
      <c r="B98" s="6">
        <v>87.5</v>
      </c>
      <c r="C98" s="6">
        <v>50</v>
      </c>
      <c r="D98" s="8">
        <v>1</v>
      </c>
      <c r="E98" s="8">
        <f t="shared" si="4"/>
        <v>1.75</v>
      </c>
      <c r="F98" s="8">
        <f t="shared" si="5"/>
        <v>2.3142599806704713</v>
      </c>
      <c r="G98" s="8">
        <f t="shared" si="6"/>
        <v>115.71299903352357</v>
      </c>
      <c r="H98" s="8">
        <f t="shared" si="7"/>
        <v>1.4907900033696832E-2</v>
      </c>
    </row>
    <row r="99" spans="1:8" x14ac:dyDescent="0.25">
      <c r="A99" s="2">
        <v>45078</v>
      </c>
      <c r="B99" s="6">
        <v>61.1</v>
      </c>
      <c r="C99" s="6">
        <v>50</v>
      </c>
      <c r="D99" s="8">
        <v>1</v>
      </c>
      <c r="E99" s="8">
        <f t="shared" si="4"/>
        <v>1.222</v>
      </c>
      <c r="F99" s="8">
        <f t="shared" si="5"/>
        <v>2.3142599806704713</v>
      </c>
      <c r="G99" s="8">
        <f t="shared" si="6"/>
        <v>115.71299903352357</v>
      </c>
      <c r="H99" s="8">
        <f t="shared" si="7"/>
        <v>2.1181979327527207E-2</v>
      </c>
    </row>
    <row r="100" spans="1:8" x14ac:dyDescent="0.25">
      <c r="A100" s="2">
        <v>45078</v>
      </c>
      <c r="B100" s="6">
        <v>64.599999999999994</v>
      </c>
      <c r="C100" s="6">
        <v>50</v>
      </c>
      <c r="D100" s="8">
        <v>1</v>
      </c>
      <c r="E100" s="8">
        <f t="shared" si="4"/>
        <v>1.2919999999999998</v>
      </c>
      <c r="F100" s="8">
        <f t="shared" si="5"/>
        <v>2.3142599806704713</v>
      </c>
      <c r="G100" s="8">
        <f t="shared" si="6"/>
        <v>115.71299903352357</v>
      </c>
      <c r="H100" s="8">
        <f t="shared" si="7"/>
        <v>2.4294025115738124E-2</v>
      </c>
    </row>
    <row r="101" spans="1:8" x14ac:dyDescent="0.25">
      <c r="A101" s="2">
        <v>45078</v>
      </c>
      <c r="B101" s="6">
        <v>78.7</v>
      </c>
      <c r="C101" s="8">
        <v>50</v>
      </c>
      <c r="D101" s="8">
        <v>1</v>
      </c>
      <c r="E101" s="8">
        <f t="shared" si="4"/>
        <v>1.5740000000000001</v>
      </c>
      <c r="F101" s="8">
        <f t="shared" si="5"/>
        <v>2.3142599806704713</v>
      </c>
      <c r="G101" s="8">
        <f t="shared" si="6"/>
        <v>115.71299903352357</v>
      </c>
      <c r="H101" s="8">
        <f t="shared" si="7"/>
        <v>2.3899444088441493E-2</v>
      </c>
    </row>
    <row r="102" spans="1:8" x14ac:dyDescent="0.25">
      <c r="A102" s="2">
        <v>45078</v>
      </c>
      <c r="B102" s="6">
        <v>84.5</v>
      </c>
      <c r="C102" s="8">
        <v>50</v>
      </c>
      <c r="D102" s="8">
        <v>1</v>
      </c>
      <c r="E102" s="8">
        <f t="shared" si="4"/>
        <v>1.69</v>
      </c>
      <c r="F102" s="8">
        <f t="shared" si="5"/>
        <v>2.3142599806704713</v>
      </c>
      <c r="G102" s="8">
        <f t="shared" si="6"/>
        <v>115.71299903352357</v>
      </c>
      <c r="H102" s="8">
        <f t="shared" si="7"/>
        <v>1.822249438500103E-2</v>
      </c>
    </row>
    <row r="103" spans="1:8" x14ac:dyDescent="0.25">
      <c r="A103" s="2">
        <v>45078</v>
      </c>
      <c r="B103" s="6">
        <v>61</v>
      </c>
      <c r="C103" s="6">
        <v>50</v>
      </c>
      <c r="D103" s="8">
        <v>1</v>
      </c>
      <c r="E103" s="8">
        <f t="shared" si="4"/>
        <v>1.22</v>
      </c>
      <c r="F103" s="8">
        <f t="shared" si="5"/>
        <v>2.3142599806704713</v>
      </c>
      <c r="G103" s="8">
        <f t="shared" si="6"/>
        <v>115.71299903352357</v>
      </c>
      <c r="H103" s="8">
        <f t="shared" si="7"/>
        <v>2.1081784145349551E-2</v>
      </c>
    </row>
    <row r="104" spans="1:8" x14ac:dyDescent="0.25">
      <c r="A104" s="2">
        <v>45079</v>
      </c>
      <c r="B104" s="6">
        <v>33.799999999999997</v>
      </c>
      <c r="C104" s="6">
        <v>50</v>
      </c>
      <c r="D104" s="8">
        <v>1</v>
      </c>
      <c r="E104" s="8">
        <f t="shared" si="4"/>
        <v>0.67599999999999993</v>
      </c>
      <c r="F104" s="8">
        <f t="shared" si="5"/>
        <v>2.3142599806704713</v>
      </c>
      <c r="G104" s="8">
        <f t="shared" si="6"/>
        <v>115.71299903352357</v>
      </c>
      <c r="H104" s="8">
        <f t="shared" si="7"/>
        <v>1.0589819961984842E-3</v>
      </c>
    </row>
    <row r="105" spans="1:8" x14ac:dyDescent="0.25">
      <c r="A105" s="2">
        <v>45082</v>
      </c>
      <c r="B105" s="6">
        <v>80.2</v>
      </c>
      <c r="C105" s="6">
        <v>50</v>
      </c>
      <c r="D105" s="8">
        <v>1</v>
      </c>
      <c r="E105" s="8">
        <f t="shared" si="4"/>
        <v>1.6040000000000001</v>
      </c>
      <c r="F105" s="8">
        <f t="shared" si="5"/>
        <v>2.3142599806704713</v>
      </c>
      <c r="G105" s="8">
        <f t="shared" si="6"/>
        <v>115.71299903352357</v>
      </c>
      <c r="H105" s="8">
        <f t="shared" si="7"/>
        <v>2.2612358648840584E-2</v>
      </c>
    </row>
    <row r="106" spans="1:8" x14ac:dyDescent="0.25">
      <c r="A106" s="2">
        <v>45082</v>
      </c>
      <c r="B106" s="6">
        <v>85.1</v>
      </c>
      <c r="C106" s="6">
        <v>50</v>
      </c>
      <c r="D106" s="8">
        <v>1</v>
      </c>
      <c r="E106" s="8">
        <f t="shared" si="4"/>
        <v>1.702</v>
      </c>
      <c r="F106" s="8">
        <f t="shared" si="5"/>
        <v>2.3142599806704713</v>
      </c>
      <c r="G106" s="8">
        <f t="shared" si="6"/>
        <v>115.71299903352357</v>
      </c>
      <c r="H106" s="8">
        <f t="shared" si="7"/>
        <v>1.7563153638497087E-2</v>
      </c>
    </row>
    <row r="107" spans="1:8" x14ac:dyDescent="0.25">
      <c r="A107" s="2">
        <v>45082</v>
      </c>
      <c r="B107" s="6">
        <v>85.4</v>
      </c>
      <c r="C107" s="6">
        <v>50</v>
      </c>
      <c r="D107" s="8">
        <v>1</v>
      </c>
      <c r="E107" s="8">
        <f t="shared" si="4"/>
        <v>1.7080000000000002</v>
      </c>
      <c r="F107" s="8">
        <f t="shared" si="5"/>
        <v>2.3142599806704713</v>
      </c>
      <c r="G107" s="8">
        <f t="shared" si="6"/>
        <v>115.71299903352357</v>
      </c>
      <c r="H107" s="8">
        <f t="shared" si="7"/>
        <v>1.7231820449864838E-2</v>
      </c>
    </row>
    <row r="108" spans="1:8" x14ac:dyDescent="0.25">
      <c r="A108" s="2">
        <v>45083</v>
      </c>
      <c r="B108" s="6">
        <v>89</v>
      </c>
      <c r="C108" s="8">
        <v>50</v>
      </c>
      <c r="D108" s="8">
        <v>1</v>
      </c>
      <c r="E108" s="8">
        <f t="shared" si="4"/>
        <v>1.78</v>
      </c>
      <c r="F108" s="8">
        <f t="shared" si="5"/>
        <v>2.3142599806704713</v>
      </c>
      <c r="G108" s="8">
        <f t="shared" si="6"/>
        <v>115.71299903352357</v>
      </c>
      <c r="H108" s="8">
        <f t="shared" si="7"/>
        <v>1.3277119400216897E-2</v>
      </c>
    </row>
    <row r="109" spans="1:8" x14ac:dyDescent="0.25">
      <c r="A109" s="2">
        <v>45083</v>
      </c>
      <c r="B109" s="6">
        <v>59.1</v>
      </c>
      <c r="C109" s="8">
        <v>50</v>
      </c>
      <c r="D109" s="8">
        <v>1</v>
      </c>
      <c r="E109" s="8">
        <f t="shared" si="4"/>
        <v>1.1819999999999999</v>
      </c>
      <c r="F109" s="8">
        <f t="shared" si="5"/>
        <v>2.3142599806704713</v>
      </c>
      <c r="G109" s="8">
        <f t="shared" si="6"/>
        <v>115.71299903352357</v>
      </c>
      <c r="H109" s="8">
        <f t="shared" si="7"/>
        <v>1.9098603111602119E-2</v>
      </c>
    </row>
    <row r="110" spans="1:8" x14ac:dyDescent="0.25">
      <c r="A110" s="2">
        <v>45083</v>
      </c>
      <c r="B110" s="6">
        <v>53.5</v>
      </c>
      <c r="C110" s="6">
        <v>50</v>
      </c>
      <c r="D110" s="8">
        <v>1</v>
      </c>
      <c r="E110" s="8">
        <f t="shared" si="4"/>
        <v>1.07</v>
      </c>
      <c r="F110" s="8">
        <f t="shared" si="5"/>
        <v>2.3142599806704713</v>
      </c>
      <c r="G110" s="8">
        <f t="shared" si="6"/>
        <v>115.71299903352357</v>
      </c>
      <c r="H110" s="8">
        <f t="shared" si="7"/>
        <v>1.2964275964071962E-2</v>
      </c>
    </row>
    <row r="111" spans="1:8" x14ac:dyDescent="0.25">
      <c r="A111" s="2">
        <v>45083</v>
      </c>
      <c r="B111" s="6">
        <v>55.7</v>
      </c>
      <c r="C111" s="6">
        <v>50</v>
      </c>
      <c r="D111" s="8">
        <v>1</v>
      </c>
      <c r="E111" s="8">
        <f t="shared" si="4"/>
        <v>1.1140000000000001</v>
      </c>
      <c r="F111" s="8">
        <f t="shared" si="5"/>
        <v>2.3142599806704713</v>
      </c>
      <c r="G111" s="8">
        <f t="shared" si="6"/>
        <v>115.71299903352357</v>
      </c>
      <c r="H111" s="8">
        <f t="shared" si="7"/>
        <v>1.5356461336468469E-2</v>
      </c>
    </row>
    <row r="112" spans="1:8" x14ac:dyDescent="0.25">
      <c r="A112" s="2">
        <v>45084</v>
      </c>
      <c r="B112" s="6">
        <v>59.1</v>
      </c>
      <c r="C112" s="6">
        <v>50</v>
      </c>
      <c r="D112" s="8">
        <v>1</v>
      </c>
      <c r="E112" s="8">
        <f t="shared" si="4"/>
        <v>1.1819999999999999</v>
      </c>
      <c r="F112" s="8">
        <f t="shared" si="5"/>
        <v>2.3142599806704713</v>
      </c>
      <c r="G112" s="8">
        <f t="shared" si="6"/>
        <v>115.71299903352357</v>
      </c>
      <c r="H112" s="8">
        <f t="shared" si="7"/>
        <v>1.9098603111602119E-2</v>
      </c>
    </row>
    <row r="113" spans="1:8" x14ac:dyDescent="0.25">
      <c r="A113" s="2">
        <v>45084</v>
      </c>
      <c r="B113" s="6">
        <v>66.400000000000006</v>
      </c>
      <c r="C113" s="6">
        <v>50</v>
      </c>
      <c r="D113" s="8">
        <v>1</v>
      </c>
      <c r="E113" s="8">
        <f t="shared" si="4"/>
        <v>1.3280000000000001</v>
      </c>
      <c r="F113" s="8">
        <f t="shared" si="5"/>
        <v>2.3142599806704713</v>
      </c>
      <c r="G113" s="8">
        <f t="shared" si="6"/>
        <v>115.71299903352357</v>
      </c>
      <c r="H113" s="8">
        <f t="shared" si="7"/>
        <v>2.5504871950110825E-2</v>
      </c>
    </row>
    <row r="114" spans="1:8" x14ac:dyDescent="0.25">
      <c r="A114" s="2">
        <v>45085</v>
      </c>
      <c r="B114" s="6">
        <v>51.3</v>
      </c>
      <c r="C114" s="6">
        <v>50</v>
      </c>
      <c r="D114" s="8">
        <v>1</v>
      </c>
      <c r="E114" s="8">
        <f t="shared" si="4"/>
        <v>1.026</v>
      </c>
      <c r="F114" s="8">
        <f t="shared" si="5"/>
        <v>2.3142599806704713</v>
      </c>
      <c r="G114" s="8">
        <f t="shared" si="6"/>
        <v>115.71299903352357</v>
      </c>
      <c r="H114" s="8">
        <f t="shared" si="7"/>
        <v>1.0704658129224125E-2</v>
      </c>
    </row>
    <row r="115" spans="1:8" x14ac:dyDescent="0.25">
      <c r="A115" s="2">
        <v>45085</v>
      </c>
      <c r="B115" s="6">
        <v>81.400000000000006</v>
      </c>
      <c r="C115" s="8">
        <v>50</v>
      </c>
      <c r="D115" s="8">
        <v>1</v>
      </c>
      <c r="E115" s="8">
        <f t="shared" si="4"/>
        <v>1.6280000000000001</v>
      </c>
      <c r="F115" s="8">
        <f t="shared" si="5"/>
        <v>2.3142599806704713</v>
      </c>
      <c r="G115" s="8">
        <f t="shared" si="6"/>
        <v>115.71299903352357</v>
      </c>
      <c r="H115" s="8">
        <f t="shared" si="7"/>
        <v>2.1472775782978168E-2</v>
      </c>
    </row>
    <row r="116" spans="1:8" x14ac:dyDescent="0.25">
      <c r="A116" s="2">
        <v>45085</v>
      </c>
      <c r="B116" s="6">
        <v>61.2</v>
      </c>
      <c r="C116" s="8">
        <v>50</v>
      </c>
      <c r="D116" s="8">
        <v>1</v>
      </c>
      <c r="E116" s="8">
        <f t="shared" si="4"/>
        <v>1.224</v>
      </c>
      <c r="F116" s="8">
        <f t="shared" si="5"/>
        <v>2.3142599806704713</v>
      </c>
      <c r="G116" s="8">
        <f t="shared" si="6"/>
        <v>115.71299903352357</v>
      </c>
      <c r="H116" s="8">
        <f t="shared" si="7"/>
        <v>2.1281675427525234E-2</v>
      </c>
    </row>
    <row r="117" spans="1:8" x14ac:dyDescent="0.25">
      <c r="A117" s="2">
        <v>45085</v>
      </c>
      <c r="B117" s="6">
        <v>56</v>
      </c>
      <c r="C117" s="8">
        <v>50</v>
      </c>
      <c r="D117" s="8">
        <v>1</v>
      </c>
      <c r="E117" s="8">
        <f t="shared" si="4"/>
        <v>1.1200000000000001</v>
      </c>
      <c r="F117" s="8">
        <f t="shared" si="5"/>
        <v>2.3142599806704713</v>
      </c>
      <c r="G117" s="8">
        <f t="shared" si="6"/>
        <v>115.71299903352357</v>
      </c>
      <c r="H117" s="8">
        <f t="shared" si="7"/>
        <v>1.5688210199977955E-2</v>
      </c>
    </row>
    <row r="118" spans="1:8" x14ac:dyDescent="0.25">
      <c r="A118" s="2">
        <v>45085</v>
      </c>
      <c r="B118" s="6">
        <v>79.099999999999994</v>
      </c>
      <c r="C118" s="8">
        <v>50</v>
      </c>
      <c r="D118" s="8">
        <v>1</v>
      </c>
      <c r="E118" s="8">
        <f t="shared" si="4"/>
        <v>1.5819999999999999</v>
      </c>
      <c r="F118" s="8">
        <f t="shared" si="5"/>
        <v>2.3142599806704713</v>
      </c>
      <c r="G118" s="8">
        <f t="shared" si="6"/>
        <v>115.71299903352357</v>
      </c>
      <c r="H118" s="8">
        <f t="shared" si="7"/>
        <v>2.3572978569190179E-2</v>
      </c>
    </row>
    <row r="119" spans="1:8" x14ac:dyDescent="0.25">
      <c r="A119" s="2">
        <v>45085</v>
      </c>
      <c r="B119" s="6">
        <v>84.7</v>
      </c>
      <c r="C119" s="6">
        <v>50</v>
      </c>
      <c r="D119" s="8">
        <v>1</v>
      </c>
      <c r="E119" s="8">
        <f t="shared" si="4"/>
        <v>1.694</v>
      </c>
      <c r="F119" s="8">
        <f t="shared" si="5"/>
        <v>2.3142599806704713</v>
      </c>
      <c r="G119" s="8">
        <f t="shared" si="6"/>
        <v>115.71299903352357</v>
      </c>
      <c r="H119" s="8">
        <f t="shared" si="7"/>
        <v>1.8003308561209696E-2</v>
      </c>
    </row>
    <row r="120" spans="1:8" x14ac:dyDescent="0.25">
      <c r="A120" s="2">
        <v>45085</v>
      </c>
      <c r="B120" s="6">
        <v>80.900000000000006</v>
      </c>
      <c r="C120" s="6">
        <v>50</v>
      </c>
      <c r="D120" s="8">
        <v>1</v>
      </c>
      <c r="E120" s="8">
        <f t="shared" si="4"/>
        <v>1.6180000000000001</v>
      </c>
      <c r="F120" s="8">
        <f t="shared" si="5"/>
        <v>2.3142599806704713</v>
      </c>
      <c r="G120" s="8">
        <f t="shared" si="6"/>
        <v>115.71299903352357</v>
      </c>
      <c r="H120" s="8">
        <f t="shared" si="7"/>
        <v>2.1958053539550264E-2</v>
      </c>
    </row>
    <row r="121" spans="1:8" x14ac:dyDescent="0.25">
      <c r="A121" s="2">
        <v>45085</v>
      </c>
      <c r="B121" s="6">
        <v>79.400000000000006</v>
      </c>
      <c r="C121" s="8">
        <v>50</v>
      </c>
      <c r="D121" s="8">
        <v>1</v>
      </c>
      <c r="E121" s="8">
        <f t="shared" si="4"/>
        <v>1.5880000000000001</v>
      </c>
      <c r="F121" s="8">
        <f t="shared" si="5"/>
        <v>2.3142599806704713</v>
      </c>
      <c r="G121" s="8">
        <f t="shared" si="6"/>
        <v>115.71299903352357</v>
      </c>
      <c r="H121" s="8">
        <f t="shared" si="7"/>
        <v>2.3319835723824667E-2</v>
      </c>
    </row>
    <row r="122" spans="1:8" x14ac:dyDescent="0.25">
      <c r="A122" s="2">
        <v>45085</v>
      </c>
      <c r="B122" s="6">
        <v>65.400000000000006</v>
      </c>
      <c r="C122" s="8">
        <v>50</v>
      </c>
      <c r="D122" s="8">
        <v>1</v>
      </c>
      <c r="E122" s="8">
        <f t="shared" si="4"/>
        <v>1.3080000000000001</v>
      </c>
      <c r="F122" s="8">
        <f t="shared" si="5"/>
        <v>2.3142599806704713</v>
      </c>
      <c r="G122" s="8">
        <f t="shared" si="6"/>
        <v>115.71299903352357</v>
      </c>
      <c r="H122" s="8">
        <f t="shared" si="7"/>
        <v>2.4870462155104613E-2</v>
      </c>
    </row>
    <row r="123" spans="1:8" x14ac:dyDescent="0.25">
      <c r="A123" s="2">
        <v>45086</v>
      </c>
      <c r="B123" s="6">
        <v>59.8</v>
      </c>
      <c r="C123" s="8">
        <v>50</v>
      </c>
      <c r="D123" s="8">
        <v>1</v>
      </c>
      <c r="E123" s="8">
        <f t="shared" si="4"/>
        <v>1.196</v>
      </c>
      <c r="F123" s="8">
        <f t="shared" si="5"/>
        <v>2.3142599806704713</v>
      </c>
      <c r="G123" s="8">
        <f t="shared" si="6"/>
        <v>115.71299903352357</v>
      </c>
      <c r="H123" s="8">
        <f t="shared" si="7"/>
        <v>1.9844715341967606E-2</v>
      </c>
    </row>
    <row r="124" spans="1:8" x14ac:dyDescent="0.25">
      <c r="A124" s="2">
        <v>45086</v>
      </c>
      <c r="B124" s="6">
        <v>67.5</v>
      </c>
      <c r="C124" s="8">
        <v>50</v>
      </c>
      <c r="D124" s="8">
        <v>1</v>
      </c>
      <c r="E124" s="8">
        <f t="shared" si="4"/>
        <v>1.35</v>
      </c>
      <c r="F124" s="8">
        <f t="shared" si="5"/>
        <v>2.3142599806704713</v>
      </c>
      <c r="G124" s="8">
        <f t="shared" si="6"/>
        <v>115.71299903352357</v>
      </c>
      <c r="H124" s="8">
        <f t="shared" si="7"/>
        <v>2.6083008580156625E-2</v>
      </c>
    </row>
    <row r="125" spans="1:8" x14ac:dyDescent="0.25">
      <c r="A125" s="2">
        <v>45096</v>
      </c>
      <c r="B125" s="6">
        <v>58.7</v>
      </c>
      <c r="C125" s="6">
        <v>50</v>
      </c>
      <c r="D125" s="8">
        <v>1</v>
      </c>
      <c r="E125" s="8">
        <f t="shared" si="4"/>
        <v>1.1740000000000002</v>
      </c>
      <c r="F125" s="8">
        <f t="shared" si="5"/>
        <v>2.3142599806704713</v>
      </c>
      <c r="G125" s="8">
        <f t="shared" si="6"/>
        <v>115.71299903352357</v>
      </c>
      <c r="H125" s="8">
        <f t="shared" si="7"/>
        <v>1.8666088439197846E-2</v>
      </c>
    </row>
    <row r="126" spans="1:8" x14ac:dyDescent="0.25">
      <c r="A126" s="2">
        <v>45098</v>
      </c>
      <c r="B126" s="6">
        <v>59.1</v>
      </c>
      <c r="C126" s="6">
        <v>50</v>
      </c>
      <c r="D126" s="8">
        <v>1</v>
      </c>
      <c r="E126" s="8">
        <f t="shared" si="4"/>
        <v>1.1819999999999999</v>
      </c>
      <c r="F126" s="8">
        <f t="shared" si="5"/>
        <v>2.3142599806704713</v>
      </c>
      <c r="G126" s="8">
        <f t="shared" si="6"/>
        <v>115.71299903352357</v>
      </c>
      <c r="H126" s="8">
        <f t="shared" si="7"/>
        <v>1.9098603111602119E-2</v>
      </c>
    </row>
    <row r="127" spans="1:8" x14ac:dyDescent="0.25">
      <c r="A127" s="2">
        <v>45098</v>
      </c>
      <c r="B127" s="6">
        <v>57</v>
      </c>
      <c r="C127" s="8">
        <v>50</v>
      </c>
      <c r="D127" s="8">
        <v>1</v>
      </c>
      <c r="E127" s="8">
        <f t="shared" si="4"/>
        <v>1.1399999999999999</v>
      </c>
      <c r="F127" s="8">
        <f t="shared" si="5"/>
        <v>2.3142599806704713</v>
      </c>
      <c r="G127" s="8">
        <f t="shared" si="6"/>
        <v>115.71299903352357</v>
      </c>
      <c r="H127" s="8">
        <f t="shared" si="7"/>
        <v>1.6796569750509683E-2</v>
      </c>
    </row>
    <row r="128" spans="1:8" x14ac:dyDescent="0.25">
      <c r="A128" s="2">
        <v>45098</v>
      </c>
      <c r="B128" s="6">
        <v>80.400000000000006</v>
      </c>
      <c r="C128" s="8">
        <v>50</v>
      </c>
      <c r="D128" s="8">
        <v>1</v>
      </c>
      <c r="E128" s="8">
        <f t="shared" si="4"/>
        <v>1.6080000000000001</v>
      </c>
      <c r="F128" s="8">
        <f t="shared" si="5"/>
        <v>2.3142599806704713</v>
      </c>
      <c r="G128" s="8">
        <f t="shared" si="6"/>
        <v>115.71299903352357</v>
      </c>
      <c r="H128" s="8">
        <f t="shared" si="7"/>
        <v>2.2428588315621573E-2</v>
      </c>
    </row>
    <row r="129" spans="1:8" x14ac:dyDescent="0.25">
      <c r="A129" s="2">
        <v>45098</v>
      </c>
      <c r="B129" s="6">
        <v>72.599999999999994</v>
      </c>
      <c r="C129" s="8">
        <v>50</v>
      </c>
      <c r="D129" s="8">
        <v>1</v>
      </c>
      <c r="E129" s="8">
        <f t="shared" si="4"/>
        <v>1.452</v>
      </c>
      <c r="F129" s="8">
        <f t="shared" si="5"/>
        <v>2.3142599806704713</v>
      </c>
      <c r="G129" s="8">
        <f t="shared" si="6"/>
        <v>115.71299903352357</v>
      </c>
      <c r="H129" s="8">
        <f t="shared" si="7"/>
        <v>2.6916924130226026E-2</v>
      </c>
    </row>
    <row r="130" spans="1:8" x14ac:dyDescent="0.25">
      <c r="A130" s="2">
        <v>45098</v>
      </c>
      <c r="B130" s="6">
        <v>54.1</v>
      </c>
      <c r="C130" s="8">
        <v>50</v>
      </c>
      <c r="D130" s="8">
        <v>1</v>
      </c>
      <c r="E130" s="8">
        <f t="shared" si="4"/>
        <v>1.0820000000000001</v>
      </c>
      <c r="F130" s="8">
        <f t="shared" si="5"/>
        <v>2.3142599806704713</v>
      </c>
      <c r="G130" s="8">
        <f t="shared" si="6"/>
        <v>115.71299903352357</v>
      </c>
      <c r="H130" s="8">
        <f t="shared" si="7"/>
        <v>1.360694766720788E-2</v>
      </c>
    </row>
    <row r="131" spans="1:8" x14ac:dyDescent="0.25">
      <c r="A131" s="2">
        <v>45098</v>
      </c>
      <c r="B131" s="6">
        <v>61.1</v>
      </c>
      <c r="C131" s="6">
        <v>50</v>
      </c>
      <c r="D131" s="8">
        <v>1</v>
      </c>
      <c r="E131" s="8">
        <f t="shared" ref="E131:E176" si="8">B131/C131</f>
        <v>1.222</v>
      </c>
      <c r="F131" s="8">
        <f t="shared" ref="F131:F176" si="9">G131/C131</f>
        <v>2.3142599806704713</v>
      </c>
      <c r="G131" s="8">
        <f t="shared" ref="G131:G176" si="10">$J$2+3*$J$3</f>
        <v>115.71299903352357</v>
      </c>
      <c r="H131" s="8">
        <f t="shared" ref="H131:H176" si="11">_xlfn.NORM.DIST(B131,$J$2,$J$3,0)</f>
        <v>2.1181979327527207E-2</v>
      </c>
    </row>
    <row r="132" spans="1:8" x14ac:dyDescent="0.25">
      <c r="A132" s="2">
        <v>45098</v>
      </c>
      <c r="B132" s="6">
        <v>72.599999999999994</v>
      </c>
      <c r="C132" s="8">
        <v>50</v>
      </c>
      <c r="D132" s="8">
        <v>1</v>
      </c>
      <c r="E132" s="8">
        <f t="shared" si="8"/>
        <v>1.452</v>
      </c>
      <c r="F132" s="8">
        <f t="shared" si="9"/>
        <v>2.3142599806704713</v>
      </c>
      <c r="G132" s="8">
        <f t="shared" si="10"/>
        <v>115.71299903352357</v>
      </c>
      <c r="H132" s="8">
        <f t="shared" si="11"/>
        <v>2.6916924130226026E-2</v>
      </c>
    </row>
    <row r="133" spans="1:8" x14ac:dyDescent="0.25">
      <c r="A133" s="2">
        <v>45098</v>
      </c>
      <c r="B133" s="6">
        <v>71.2</v>
      </c>
      <c r="C133" s="8">
        <v>50</v>
      </c>
      <c r="D133" s="8">
        <v>1</v>
      </c>
      <c r="E133" s="8">
        <f t="shared" si="8"/>
        <v>1.4240000000000002</v>
      </c>
      <c r="F133" s="8">
        <f t="shared" si="9"/>
        <v>2.3142599806704713</v>
      </c>
      <c r="G133" s="8">
        <f t="shared" si="10"/>
        <v>115.71299903352357</v>
      </c>
      <c r="H133" s="8">
        <f t="shared" si="11"/>
        <v>2.7004001616423742E-2</v>
      </c>
    </row>
    <row r="134" spans="1:8" x14ac:dyDescent="0.25">
      <c r="A134" s="2">
        <v>45099</v>
      </c>
      <c r="B134" s="6">
        <v>68.599999999999994</v>
      </c>
      <c r="C134" s="6">
        <v>50</v>
      </c>
      <c r="D134" s="8">
        <v>1</v>
      </c>
      <c r="E134" s="8">
        <f t="shared" si="8"/>
        <v>1.3719999999999999</v>
      </c>
      <c r="F134" s="8">
        <f t="shared" si="9"/>
        <v>2.3142599806704713</v>
      </c>
      <c r="G134" s="8">
        <f t="shared" si="10"/>
        <v>115.71299903352357</v>
      </c>
      <c r="H134" s="8">
        <f t="shared" si="11"/>
        <v>2.652675190676753E-2</v>
      </c>
    </row>
    <row r="135" spans="1:8" x14ac:dyDescent="0.25">
      <c r="A135" s="2">
        <v>45099</v>
      </c>
      <c r="B135" s="6">
        <v>70.599999999999994</v>
      </c>
      <c r="C135" s="6">
        <v>50</v>
      </c>
      <c r="D135" s="8">
        <v>1</v>
      </c>
      <c r="E135" s="8">
        <f t="shared" si="8"/>
        <v>1.4119999999999999</v>
      </c>
      <c r="F135" s="8">
        <f t="shared" si="9"/>
        <v>2.3142599806704713</v>
      </c>
      <c r="G135" s="8">
        <f t="shared" si="10"/>
        <v>115.71299903352357</v>
      </c>
      <c r="H135" s="8">
        <f t="shared" si="11"/>
        <v>2.696715669158652E-2</v>
      </c>
    </row>
    <row r="136" spans="1:8" x14ac:dyDescent="0.25">
      <c r="A136" s="2">
        <v>45099</v>
      </c>
      <c r="B136" s="6">
        <v>69.599999999999994</v>
      </c>
      <c r="C136" s="6">
        <v>50</v>
      </c>
      <c r="D136" s="8">
        <v>1</v>
      </c>
      <c r="E136" s="8">
        <f t="shared" si="8"/>
        <v>1.3919999999999999</v>
      </c>
      <c r="F136" s="8">
        <f t="shared" si="9"/>
        <v>2.3142599806704713</v>
      </c>
      <c r="G136" s="8">
        <f t="shared" si="10"/>
        <v>115.71299903352357</v>
      </c>
      <c r="H136" s="8">
        <f t="shared" si="11"/>
        <v>2.6807401475985228E-2</v>
      </c>
    </row>
    <row r="137" spans="1:8" x14ac:dyDescent="0.25">
      <c r="A137" s="2">
        <v>45099</v>
      </c>
      <c r="B137" s="6">
        <v>87.8</v>
      </c>
      <c r="C137" s="6">
        <v>50</v>
      </c>
      <c r="D137" s="8">
        <v>1</v>
      </c>
      <c r="E137" s="8">
        <f t="shared" si="8"/>
        <v>1.756</v>
      </c>
      <c r="F137" s="8">
        <f t="shared" si="9"/>
        <v>2.3142599806704713</v>
      </c>
      <c r="G137" s="8">
        <f t="shared" si="10"/>
        <v>115.71299903352357</v>
      </c>
      <c r="H137" s="8">
        <f t="shared" si="11"/>
        <v>1.4578478012984406E-2</v>
      </c>
    </row>
    <row r="138" spans="1:8" x14ac:dyDescent="0.25">
      <c r="A138" s="2">
        <v>45100</v>
      </c>
      <c r="B138" s="6">
        <v>66.900000000000006</v>
      </c>
      <c r="C138" s="6">
        <v>50</v>
      </c>
      <c r="D138" s="8">
        <v>1</v>
      </c>
      <c r="E138" s="8">
        <f t="shared" si="8"/>
        <v>1.3380000000000001</v>
      </c>
      <c r="F138" s="8">
        <f t="shared" si="9"/>
        <v>2.3142599806704713</v>
      </c>
      <c r="G138" s="8">
        <f t="shared" si="10"/>
        <v>115.71299903352357</v>
      </c>
      <c r="H138" s="8">
        <f t="shared" si="11"/>
        <v>2.5783772900339633E-2</v>
      </c>
    </row>
    <row r="139" spans="1:8" x14ac:dyDescent="0.25">
      <c r="A139" s="2">
        <v>45100</v>
      </c>
      <c r="B139" s="6">
        <v>62.5</v>
      </c>
      <c r="C139" s="6">
        <v>50</v>
      </c>
      <c r="D139" s="8">
        <v>1</v>
      </c>
      <c r="E139" s="8">
        <f t="shared" si="8"/>
        <v>1.25</v>
      </c>
      <c r="F139" s="8">
        <f t="shared" si="9"/>
        <v>2.3142599806704713</v>
      </c>
      <c r="G139" s="8">
        <f t="shared" si="10"/>
        <v>115.71299903352357</v>
      </c>
      <c r="H139" s="8">
        <f t="shared" si="11"/>
        <v>2.2527101325370412E-2</v>
      </c>
    </row>
    <row r="140" spans="1:8" x14ac:dyDescent="0.25">
      <c r="A140" s="2">
        <v>45103</v>
      </c>
      <c r="B140" s="6">
        <v>73.3</v>
      </c>
      <c r="C140" s="6">
        <v>50</v>
      </c>
      <c r="D140" s="8">
        <v>1</v>
      </c>
      <c r="E140" s="8">
        <f t="shared" si="8"/>
        <v>1.466</v>
      </c>
      <c r="F140" s="8">
        <f t="shared" si="9"/>
        <v>2.3142599806704713</v>
      </c>
      <c r="G140" s="8">
        <f t="shared" si="10"/>
        <v>115.71299903352357</v>
      </c>
      <c r="H140" s="8">
        <f t="shared" si="11"/>
        <v>2.6783127197873759E-2</v>
      </c>
    </row>
    <row r="141" spans="1:8" x14ac:dyDescent="0.25">
      <c r="A141" s="2">
        <v>45104</v>
      </c>
      <c r="B141" s="6">
        <v>93.5</v>
      </c>
      <c r="C141" s="6">
        <v>50</v>
      </c>
      <c r="D141" s="8">
        <v>1</v>
      </c>
      <c r="E141" s="8">
        <f t="shared" si="8"/>
        <v>1.87</v>
      </c>
      <c r="F141" s="8">
        <f t="shared" si="9"/>
        <v>2.3142599806704713</v>
      </c>
      <c r="G141" s="8">
        <f t="shared" si="10"/>
        <v>115.71299903352357</v>
      </c>
      <c r="H141" s="8">
        <f t="shared" si="11"/>
        <v>8.8165421876658587E-3</v>
      </c>
    </row>
    <row r="142" spans="1:8" x14ac:dyDescent="0.25">
      <c r="A142" s="2">
        <v>45105</v>
      </c>
      <c r="B142" s="6">
        <v>86.3</v>
      </c>
      <c r="C142" s="6">
        <v>50</v>
      </c>
      <c r="D142" s="8">
        <v>1</v>
      </c>
      <c r="E142" s="8">
        <f t="shared" si="8"/>
        <v>1.726</v>
      </c>
      <c r="F142" s="8">
        <f t="shared" si="9"/>
        <v>2.3142599806704713</v>
      </c>
      <c r="G142" s="8">
        <f t="shared" si="10"/>
        <v>115.71299903352357</v>
      </c>
      <c r="H142" s="8">
        <f t="shared" si="11"/>
        <v>1.6234631384060932E-2</v>
      </c>
    </row>
    <row r="143" spans="1:8" x14ac:dyDescent="0.25">
      <c r="A143" s="2">
        <v>45105</v>
      </c>
      <c r="B143" s="6">
        <v>67.8</v>
      </c>
      <c r="C143" s="6">
        <v>50</v>
      </c>
      <c r="D143" s="8">
        <v>1</v>
      </c>
      <c r="E143" s="8">
        <f t="shared" si="8"/>
        <v>1.3559999999999999</v>
      </c>
      <c r="F143" s="8">
        <f t="shared" si="9"/>
        <v>2.3142599806704713</v>
      </c>
      <c r="G143" s="8">
        <f t="shared" si="10"/>
        <v>115.71299903352357</v>
      </c>
      <c r="H143" s="8">
        <f t="shared" si="11"/>
        <v>2.6217701548054823E-2</v>
      </c>
    </row>
    <row r="144" spans="1:8" x14ac:dyDescent="0.25">
      <c r="A144" s="2">
        <v>45105</v>
      </c>
      <c r="B144" s="6">
        <v>59.6</v>
      </c>
      <c r="C144" s="6">
        <v>50</v>
      </c>
      <c r="D144" s="8">
        <v>1</v>
      </c>
      <c r="E144" s="8">
        <f t="shared" si="8"/>
        <v>1.1919999999999999</v>
      </c>
      <c r="F144" s="8">
        <f t="shared" si="9"/>
        <v>2.3142599806704713</v>
      </c>
      <c r="G144" s="8">
        <f t="shared" si="10"/>
        <v>115.71299903352357</v>
      </c>
      <c r="H144" s="8">
        <f t="shared" si="11"/>
        <v>1.9633112891690601E-2</v>
      </c>
    </row>
    <row r="145" spans="1:8" x14ac:dyDescent="0.25">
      <c r="A145" s="2">
        <v>45107</v>
      </c>
      <c r="B145" s="6">
        <v>84.2</v>
      </c>
      <c r="C145" s="6">
        <v>50</v>
      </c>
      <c r="D145" s="8">
        <v>1</v>
      </c>
      <c r="E145" s="8">
        <f t="shared" si="8"/>
        <v>1.6840000000000002</v>
      </c>
      <c r="F145" s="8">
        <f t="shared" si="9"/>
        <v>2.3142599806704713</v>
      </c>
      <c r="G145" s="8">
        <f t="shared" si="10"/>
        <v>115.71299903352357</v>
      </c>
      <c r="H145" s="8">
        <f t="shared" si="11"/>
        <v>1.8549910134818218E-2</v>
      </c>
    </row>
    <row r="146" spans="1:8" x14ac:dyDescent="0.25">
      <c r="A146" s="2">
        <v>45107</v>
      </c>
      <c r="B146" s="6">
        <v>75.900000000000006</v>
      </c>
      <c r="C146" s="6">
        <v>50</v>
      </c>
      <c r="D146" s="8">
        <v>1</v>
      </c>
      <c r="E146" s="8">
        <f t="shared" si="8"/>
        <v>1.518</v>
      </c>
      <c r="F146" s="8">
        <f t="shared" si="9"/>
        <v>2.3142599806704713</v>
      </c>
      <c r="G146" s="8">
        <f t="shared" si="10"/>
        <v>115.71299903352357</v>
      </c>
      <c r="H146" s="8">
        <f t="shared" si="11"/>
        <v>2.5780127170407556E-2</v>
      </c>
    </row>
    <row r="147" spans="1:8" x14ac:dyDescent="0.25">
      <c r="A147" s="2">
        <v>45110</v>
      </c>
      <c r="B147" s="6">
        <v>86.7</v>
      </c>
      <c r="C147" s="6">
        <v>50</v>
      </c>
      <c r="D147" s="8">
        <v>1</v>
      </c>
      <c r="E147" s="8">
        <f t="shared" si="8"/>
        <v>1.734</v>
      </c>
      <c r="F147" s="8">
        <f t="shared" si="9"/>
        <v>2.3142599806704713</v>
      </c>
      <c r="G147" s="8">
        <f t="shared" si="10"/>
        <v>115.71299903352357</v>
      </c>
      <c r="H147" s="8">
        <f t="shared" si="11"/>
        <v>1.5791336128571316E-2</v>
      </c>
    </row>
    <row r="148" spans="1:8" x14ac:dyDescent="0.25">
      <c r="A148" s="2">
        <v>45112</v>
      </c>
      <c r="B148" s="6">
        <v>58.3</v>
      </c>
      <c r="C148" s="6">
        <v>50</v>
      </c>
      <c r="D148" s="8">
        <v>1</v>
      </c>
      <c r="E148" s="8">
        <f t="shared" si="8"/>
        <v>1.1659999999999999</v>
      </c>
      <c r="F148" s="8">
        <f t="shared" si="9"/>
        <v>2.3142599806704713</v>
      </c>
      <c r="G148" s="8">
        <f t="shared" si="10"/>
        <v>115.71299903352357</v>
      </c>
      <c r="H148" s="8">
        <f t="shared" si="11"/>
        <v>1.8229997208513916E-2</v>
      </c>
    </row>
    <row r="149" spans="1:8" x14ac:dyDescent="0.25">
      <c r="A149" s="2">
        <v>45118</v>
      </c>
      <c r="B149" s="6">
        <v>62.6</v>
      </c>
      <c r="C149" s="6">
        <v>50</v>
      </c>
      <c r="D149" s="8">
        <v>1</v>
      </c>
      <c r="E149" s="8">
        <f t="shared" si="8"/>
        <v>1.252</v>
      </c>
      <c r="F149" s="8">
        <f t="shared" si="9"/>
        <v>2.3142599806704713</v>
      </c>
      <c r="G149" s="8">
        <f t="shared" si="10"/>
        <v>115.71299903352357</v>
      </c>
      <c r="H149" s="8">
        <f t="shared" si="11"/>
        <v>2.2618612460593067E-2</v>
      </c>
    </row>
    <row r="150" spans="1:8" x14ac:dyDescent="0.25">
      <c r="A150" s="2">
        <v>45119</v>
      </c>
      <c r="B150" s="6">
        <v>52.7</v>
      </c>
      <c r="C150" s="8">
        <v>50</v>
      </c>
      <c r="D150" s="8">
        <v>1</v>
      </c>
      <c r="E150" s="8">
        <f t="shared" si="8"/>
        <v>1.054</v>
      </c>
      <c r="F150" s="8">
        <f t="shared" si="9"/>
        <v>2.3142599806704713</v>
      </c>
      <c r="G150" s="8">
        <f t="shared" si="10"/>
        <v>115.71299903352357</v>
      </c>
      <c r="H150" s="8">
        <f t="shared" si="11"/>
        <v>1.2123196847011502E-2</v>
      </c>
    </row>
    <row r="151" spans="1:8" x14ac:dyDescent="0.25">
      <c r="A151" s="2">
        <v>45119</v>
      </c>
      <c r="B151" s="6">
        <v>57.1</v>
      </c>
      <c r="C151" s="8">
        <v>50</v>
      </c>
      <c r="D151" s="8">
        <v>1</v>
      </c>
      <c r="E151" s="8">
        <f t="shared" si="8"/>
        <v>1.1420000000000001</v>
      </c>
      <c r="F151" s="8">
        <f t="shared" si="9"/>
        <v>2.3142599806704713</v>
      </c>
      <c r="G151" s="8">
        <f t="shared" si="10"/>
        <v>115.71299903352357</v>
      </c>
      <c r="H151" s="8">
        <f t="shared" si="11"/>
        <v>1.6907362197714899E-2</v>
      </c>
    </row>
    <row r="152" spans="1:8" x14ac:dyDescent="0.25">
      <c r="A152" s="2">
        <v>45119</v>
      </c>
      <c r="B152" s="6">
        <v>61.3</v>
      </c>
      <c r="C152" s="8">
        <v>50</v>
      </c>
      <c r="D152" s="8">
        <v>1</v>
      </c>
      <c r="E152" s="8">
        <f t="shared" si="8"/>
        <v>1.226</v>
      </c>
      <c r="F152" s="8">
        <f t="shared" si="9"/>
        <v>2.3142599806704713</v>
      </c>
      <c r="G152" s="8">
        <f t="shared" si="10"/>
        <v>115.71299903352357</v>
      </c>
      <c r="H152" s="8">
        <f t="shared" si="11"/>
        <v>2.138086093767717E-2</v>
      </c>
    </row>
    <row r="153" spans="1:8" x14ac:dyDescent="0.25">
      <c r="A153" s="2">
        <v>45127</v>
      </c>
      <c r="B153" s="6">
        <v>64.5</v>
      </c>
      <c r="C153" s="6">
        <v>50</v>
      </c>
      <c r="D153" s="8">
        <v>1</v>
      </c>
      <c r="E153" s="8">
        <f t="shared" si="8"/>
        <v>1.29</v>
      </c>
      <c r="F153" s="8">
        <f t="shared" si="9"/>
        <v>2.3142599806704713</v>
      </c>
      <c r="G153" s="8">
        <f t="shared" si="10"/>
        <v>115.71299903352357</v>
      </c>
      <c r="H153" s="8">
        <f t="shared" si="11"/>
        <v>2.4217921635885164E-2</v>
      </c>
    </row>
    <row r="154" spans="1:8" x14ac:dyDescent="0.25">
      <c r="A154" s="2">
        <v>45128</v>
      </c>
      <c r="B154" s="6">
        <v>84.7</v>
      </c>
      <c r="C154" s="8">
        <v>50</v>
      </c>
      <c r="D154" s="8">
        <v>1</v>
      </c>
      <c r="E154" s="8">
        <f t="shared" si="8"/>
        <v>1.694</v>
      </c>
      <c r="F154" s="8">
        <f t="shared" si="9"/>
        <v>2.3142599806704713</v>
      </c>
      <c r="G154" s="8">
        <f t="shared" si="10"/>
        <v>115.71299903352357</v>
      </c>
      <c r="H154" s="8">
        <f t="shared" si="11"/>
        <v>1.8003308561209696E-2</v>
      </c>
    </row>
    <row r="155" spans="1:8" x14ac:dyDescent="0.25">
      <c r="A155" s="2">
        <v>45128</v>
      </c>
      <c r="B155" s="6">
        <v>58.9</v>
      </c>
      <c r="C155" s="8">
        <v>50</v>
      </c>
      <c r="D155" s="8">
        <v>1</v>
      </c>
      <c r="E155" s="8">
        <f t="shared" si="8"/>
        <v>1.1779999999999999</v>
      </c>
      <c r="F155" s="8">
        <f t="shared" si="9"/>
        <v>2.3142599806704713</v>
      </c>
      <c r="G155" s="8">
        <f t="shared" si="10"/>
        <v>115.71299903352357</v>
      </c>
      <c r="H155" s="8">
        <f t="shared" si="11"/>
        <v>1.8882837924398252E-2</v>
      </c>
    </row>
    <row r="156" spans="1:8" x14ac:dyDescent="0.25">
      <c r="A156" s="2">
        <v>45128</v>
      </c>
      <c r="B156" s="6">
        <v>74</v>
      </c>
      <c r="C156" s="6">
        <v>50</v>
      </c>
      <c r="D156" s="8">
        <v>1</v>
      </c>
      <c r="E156" s="8">
        <f t="shared" si="8"/>
        <v>1.48</v>
      </c>
      <c r="F156" s="8">
        <f t="shared" si="9"/>
        <v>2.3142599806704713</v>
      </c>
      <c r="G156" s="8">
        <f t="shared" si="10"/>
        <v>115.71299903352357</v>
      </c>
      <c r="H156" s="8">
        <f t="shared" si="11"/>
        <v>2.6590220452443872E-2</v>
      </c>
    </row>
    <row r="157" spans="1:8" x14ac:dyDescent="0.25">
      <c r="A157" s="2">
        <v>45128</v>
      </c>
      <c r="B157" s="6">
        <v>83.5</v>
      </c>
      <c r="C157" s="6">
        <v>50</v>
      </c>
      <c r="D157" s="8">
        <v>1</v>
      </c>
      <c r="E157" s="8">
        <f t="shared" si="8"/>
        <v>1.67</v>
      </c>
      <c r="F157" s="8">
        <f t="shared" si="9"/>
        <v>2.3142599806704713</v>
      </c>
      <c r="G157" s="8">
        <f t="shared" si="10"/>
        <v>115.71299903352357</v>
      </c>
      <c r="H157" s="8">
        <f t="shared" si="11"/>
        <v>1.9305951191061887E-2</v>
      </c>
    </row>
    <row r="158" spans="1:8" x14ac:dyDescent="0.25">
      <c r="A158" s="2">
        <v>45131</v>
      </c>
      <c r="B158" s="6">
        <v>58.9</v>
      </c>
      <c r="C158" s="6">
        <v>50</v>
      </c>
      <c r="D158" s="8">
        <v>1</v>
      </c>
      <c r="E158" s="8">
        <f t="shared" si="8"/>
        <v>1.1779999999999999</v>
      </c>
      <c r="F158" s="8">
        <f t="shared" si="9"/>
        <v>2.3142599806704713</v>
      </c>
      <c r="G158" s="8">
        <f t="shared" si="10"/>
        <v>115.71299903352357</v>
      </c>
      <c r="H158" s="8">
        <f t="shared" si="11"/>
        <v>1.8882837924398252E-2</v>
      </c>
    </row>
    <row r="159" spans="1:8" x14ac:dyDescent="0.25">
      <c r="A159" s="2">
        <v>45131</v>
      </c>
      <c r="B159" s="6">
        <v>126.3</v>
      </c>
      <c r="C159" s="6">
        <v>50</v>
      </c>
      <c r="D159" s="8">
        <v>1</v>
      </c>
      <c r="E159" s="8">
        <f t="shared" si="8"/>
        <v>2.5259999999999998</v>
      </c>
      <c r="F159" s="8">
        <f t="shared" si="9"/>
        <v>2.3142599806704713</v>
      </c>
      <c r="G159" s="8">
        <f t="shared" si="10"/>
        <v>115.71299903352357</v>
      </c>
      <c r="H159" s="8">
        <f t="shared" si="11"/>
        <v>2.7030021101027318E-5</v>
      </c>
    </row>
    <row r="160" spans="1:8" x14ac:dyDescent="0.25">
      <c r="A160" s="2">
        <v>45134</v>
      </c>
      <c r="B160" s="6">
        <v>66.2</v>
      </c>
      <c r="C160" s="8">
        <v>50</v>
      </c>
      <c r="D160" s="8">
        <v>1</v>
      </c>
      <c r="E160" s="8">
        <f t="shared" si="8"/>
        <v>1.3240000000000001</v>
      </c>
      <c r="F160" s="8">
        <f t="shared" si="9"/>
        <v>2.3142599806704713</v>
      </c>
      <c r="G160" s="8">
        <f t="shared" si="10"/>
        <v>115.71299903352357</v>
      </c>
      <c r="H160" s="8">
        <f t="shared" si="11"/>
        <v>2.5386013420540102E-2</v>
      </c>
    </row>
    <row r="161" spans="1:8" x14ac:dyDescent="0.25">
      <c r="A161" s="2">
        <v>45134</v>
      </c>
      <c r="B161" s="6">
        <v>95</v>
      </c>
      <c r="C161" s="8">
        <v>50</v>
      </c>
      <c r="D161" s="8">
        <v>1</v>
      </c>
      <c r="E161" s="8">
        <f t="shared" si="8"/>
        <v>1.9</v>
      </c>
      <c r="F161" s="8">
        <f t="shared" si="9"/>
        <v>2.3142599806704713</v>
      </c>
      <c r="G161" s="8">
        <f t="shared" si="10"/>
        <v>115.71299903352357</v>
      </c>
      <c r="H161" s="8">
        <f t="shared" si="11"/>
        <v>7.5348368618745722E-3</v>
      </c>
    </row>
    <row r="162" spans="1:8" x14ac:dyDescent="0.25">
      <c r="A162" s="2">
        <v>45134</v>
      </c>
      <c r="B162" s="6">
        <v>63.8</v>
      </c>
      <c r="C162" s="8">
        <v>50</v>
      </c>
      <c r="D162" s="8">
        <v>1</v>
      </c>
      <c r="E162" s="8">
        <f t="shared" si="8"/>
        <v>1.276</v>
      </c>
      <c r="F162" s="8">
        <f t="shared" si="9"/>
        <v>2.3142599806704713</v>
      </c>
      <c r="G162" s="8">
        <f t="shared" si="10"/>
        <v>115.71299903352357</v>
      </c>
      <c r="H162" s="8">
        <f t="shared" si="11"/>
        <v>2.3661450637857705E-2</v>
      </c>
    </row>
    <row r="163" spans="1:8" x14ac:dyDescent="0.25">
      <c r="A163" s="2">
        <v>45134</v>
      </c>
      <c r="B163" s="6">
        <v>31.9</v>
      </c>
      <c r="C163" s="8">
        <v>50</v>
      </c>
      <c r="D163" s="8">
        <v>1</v>
      </c>
      <c r="E163" s="8">
        <f t="shared" si="8"/>
        <v>0.63800000000000001</v>
      </c>
      <c r="F163" s="8">
        <f t="shared" si="9"/>
        <v>2.3142599806704713</v>
      </c>
      <c r="G163" s="8">
        <f t="shared" si="10"/>
        <v>115.71299903352357</v>
      </c>
      <c r="H163" s="8">
        <f t="shared" si="11"/>
        <v>7.5705797290082338E-4</v>
      </c>
    </row>
    <row r="164" spans="1:8" x14ac:dyDescent="0.25">
      <c r="A164" s="2">
        <v>45134</v>
      </c>
      <c r="B164" s="6">
        <v>80</v>
      </c>
      <c r="C164" s="8">
        <v>50</v>
      </c>
      <c r="D164" s="8">
        <v>1</v>
      </c>
      <c r="E164" s="8">
        <f t="shared" si="8"/>
        <v>1.6</v>
      </c>
      <c r="F164" s="8">
        <f t="shared" si="9"/>
        <v>2.3142599806704713</v>
      </c>
      <c r="G164" s="8">
        <f t="shared" si="10"/>
        <v>115.71299903352357</v>
      </c>
      <c r="H164" s="8">
        <f t="shared" si="11"/>
        <v>2.2793456193221446E-2</v>
      </c>
    </row>
    <row r="165" spans="1:8" x14ac:dyDescent="0.25">
      <c r="A165" s="2">
        <v>45140</v>
      </c>
      <c r="B165" s="6">
        <v>56.2</v>
      </c>
      <c r="C165" s="8">
        <v>50</v>
      </c>
      <c r="D165" s="8">
        <v>1</v>
      </c>
      <c r="E165" s="8">
        <f t="shared" si="8"/>
        <v>1.1240000000000001</v>
      </c>
      <c r="F165" s="8">
        <f t="shared" si="9"/>
        <v>2.3142599806704713</v>
      </c>
      <c r="G165" s="8">
        <f t="shared" si="10"/>
        <v>115.71299903352357</v>
      </c>
      <c r="H165" s="8">
        <f t="shared" si="11"/>
        <v>1.590970238118844E-2</v>
      </c>
    </row>
    <row r="166" spans="1:8" x14ac:dyDescent="0.25">
      <c r="A166" s="2">
        <v>45140</v>
      </c>
      <c r="B166" s="6">
        <v>51</v>
      </c>
      <c r="C166" s="8">
        <v>50</v>
      </c>
      <c r="D166" s="8">
        <v>1</v>
      </c>
      <c r="E166" s="8">
        <f t="shared" si="8"/>
        <v>1.02</v>
      </c>
      <c r="F166" s="8">
        <f t="shared" si="9"/>
        <v>2.3142599806704713</v>
      </c>
      <c r="G166" s="8">
        <f t="shared" si="10"/>
        <v>115.71299903352357</v>
      </c>
      <c r="H166" s="8">
        <f t="shared" si="11"/>
        <v>1.041080631927082E-2</v>
      </c>
    </row>
    <row r="167" spans="1:8" x14ac:dyDescent="0.25">
      <c r="A167" s="2">
        <v>45142</v>
      </c>
      <c r="B167" s="6">
        <v>62.1</v>
      </c>
      <c r="C167" s="6">
        <v>50</v>
      </c>
      <c r="D167" s="8">
        <v>1</v>
      </c>
      <c r="E167" s="8">
        <f t="shared" si="8"/>
        <v>1.242</v>
      </c>
      <c r="F167" s="8">
        <f t="shared" si="9"/>
        <v>2.3142599806704713</v>
      </c>
      <c r="G167" s="8">
        <f t="shared" si="10"/>
        <v>115.71299903352357</v>
      </c>
      <c r="H167" s="8">
        <f t="shared" si="11"/>
        <v>2.2154589309742585E-2</v>
      </c>
    </row>
    <row r="168" spans="1:8" x14ac:dyDescent="0.25">
      <c r="A168" s="2">
        <v>45143</v>
      </c>
      <c r="B168" s="6">
        <v>57.4</v>
      </c>
      <c r="C168" s="6">
        <v>50</v>
      </c>
      <c r="D168" s="8">
        <v>1</v>
      </c>
      <c r="E168" s="8">
        <f t="shared" si="8"/>
        <v>1.1479999999999999</v>
      </c>
      <c r="F168" s="8">
        <f t="shared" si="9"/>
        <v>2.3142599806704713</v>
      </c>
      <c r="G168" s="8">
        <f t="shared" si="10"/>
        <v>115.71299903352357</v>
      </c>
      <c r="H168" s="8">
        <f t="shared" si="11"/>
        <v>1.7239402924184365E-2</v>
      </c>
    </row>
    <row r="169" spans="1:8" x14ac:dyDescent="0.25">
      <c r="A169" s="2">
        <v>45146</v>
      </c>
      <c r="B169" s="6">
        <v>47.1</v>
      </c>
      <c r="C169" s="8">
        <v>50</v>
      </c>
      <c r="D169" s="8">
        <v>1</v>
      </c>
      <c r="E169" s="8">
        <f t="shared" si="8"/>
        <v>0.94200000000000006</v>
      </c>
      <c r="F169" s="8">
        <f t="shared" si="9"/>
        <v>2.3142599806704713</v>
      </c>
      <c r="G169" s="8">
        <f t="shared" si="10"/>
        <v>115.71299903352357</v>
      </c>
      <c r="H169" s="8">
        <f t="shared" si="11"/>
        <v>6.9828860009076305E-3</v>
      </c>
    </row>
    <row r="170" spans="1:8" x14ac:dyDescent="0.25">
      <c r="A170" s="2">
        <v>45146</v>
      </c>
      <c r="B170" s="6">
        <v>51.1</v>
      </c>
      <c r="C170" s="8">
        <v>50</v>
      </c>
      <c r="D170" s="8">
        <v>1</v>
      </c>
      <c r="E170" s="8">
        <f t="shared" si="8"/>
        <v>1.022</v>
      </c>
      <c r="F170" s="8">
        <f t="shared" si="9"/>
        <v>2.3142599806704713</v>
      </c>
      <c r="G170" s="8">
        <f t="shared" si="10"/>
        <v>115.71299903352357</v>
      </c>
      <c r="H170" s="8">
        <f t="shared" si="11"/>
        <v>1.05083310789592E-2</v>
      </c>
    </row>
    <row r="171" spans="1:8" x14ac:dyDescent="0.25">
      <c r="A171" s="2">
        <v>45146</v>
      </c>
      <c r="B171" s="6">
        <v>83.7</v>
      </c>
      <c r="C171" s="6">
        <v>50</v>
      </c>
      <c r="D171" s="8">
        <v>1</v>
      </c>
      <c r="E171" s="8">
        <f t="shared" si="8"/>
        <v>1.6740000000000002</v>
      </c>
      <c r="F171" s="8">
        <f t="shared" si="9"/>
        <v>2.3142599806704713</v>
      </c>
      <c r="G171" s="8">
        <f t="shared" si="10"/>
        <v>115.71299903352357</v>
      </c>
      <c r="H171" s="8">
        <f t="shared" si="11"/>
        <v>1.9091222726787465E-2</v>
      </c>
    </row>
    <row r="172" spans="1:8" x14ac:dyDescent="0.25">
      <c r="A172" s="2">
        <v>45152</v>
      </c>
      <c r="B172" s="6">
        <v>71.599999999999994</v>
      </c>
      <c r="C172" s="6">
        <v>50</v>
      </c>
      <c r="D172" s="8">
        <v>1</v>
      </c>
      <c r="E172" s="8">
        <f t="shared" si="8"/>
        <v>1.4319999999999999</v>
      </c>
      <c r="F172" s="8">
        <f t="shared" si="9"/>
        <v>2.3142599806704713</v>
      </c>
      <c r="G172" s="8">
        <f t="shared" si="10"/>
        <v>115.71299903352357</v>
      </c>
      <c r="H172" s="8">
        <f t="shared" si="11"/>
        <v>2.7003831904258372E-2</v>
      </c>
    </row>
    <row r="173" spans="1:8" x14ac:dyDescent="0.25">
      <c r="A173" s="2">
        <v>45152</v>
      </c>
      <c r="B173" s="6">
        <v>64.400000000000006</v>
      </c>
      <c r="C173" s="6">
        <v>50</v>
      </c>
      <c r="D173" s="8">
        <v>1</v>
      </c>
      <c r="E173" s="8">
        <f t="shared" si="8"/>
        <v>1.288</v>
      </c>
      <c r="F173" s="8">
        <f t="shared" si="9"/>
        <v>2.3142599806704713</v>
      </c>
      <c r="G173" s="8">
        <f t="shared" si="10"/>
        <v>115.71299903352357</v>
      </c>
      <c r="H173" s="8">
        <f t="shared" si="11"/>
        <v>2.4140950246584574E-2</v>
      </c>
    </row>
    <row r="174" spans="1:8" x14ac:dyDescent="0.25">
      <c r="A174" s="2">
        <v>45153</v>
      </c>
      <c r="B174" s="6">
        <v>64</v>
      </c>
      <c r="C174" s="6">
        <v>50</v>
      </c>
      <c r="D174" s="8">
        <v>1</v>
      </c>
      <c r="E174" s="8">
        <f t="shared" si="8"/>
        <v>1.28</v>
      </c>
      <c r="F174" s="8">
        <f t="shared" si="9"/>
        <v>2.3142599806704713</v>
      </c>
      <c r="G174" s="8">
        <f t="shared" si="10"/>
        <v>115.71299903352357</v>
      </c>
      <c r="H174" s="8">
        <f t="shared" si="11"/>
        <v>2.3824582912174961E-2</v>
      </c>
    </row>
    <row r="175" spans="1:8" x14ac:dyDescent="0.25">
      <c r="A175" s="2">
        <v>45154</v>
      </c>
      <c r="B175" s="6">
        <v>52.1</v>
      </c>
      <c r="C175" s="6">
        <v>50</v>
      </c>
      <c r="D175" s="8">
        <v>1</v>
      </c>
      <c r="E175" s="8">
        <f t="shared" si="8"/>
        <v>1.042</v>
      </c>
      <c r="F175" s="8">
        <f t="shared" si="9"/>
        <v>2.3142599806704713</v>
      </c>
      <c r="G175" s="8">
        <f t="shared" si="10"/>
        <v>115.71299903352357</v>
      </c>
      <c r="H175" s="8">
        <f t="shared" si="11"/>
        <v>1.1506227038788095E-2</v>
      </c>
    </row>
    <row r="176" spans="1:8" x14ac:dyDescent="0.25">
      <c r="A176" s="4">
        <v>45155</v>
      </c>
      <c r="B176" s="7">
        <v>76</v>
      </c>
      <c r="C176" s="7">
        <v>50</v>
      </c>
      <c r="D176" s="8">
        <v>1</v>
      </c>
      <c r="E176" s="8">
        <f t="shared" si="8"/>
        <v>1.52</v>
      </c>
      <c r="F176" s="8">
        <f t="shared" si="9"/>
        <v>2.3142599806704713</v>
      </c>
      <c r="G176" s="8">
        <f t="shared" si="10"/>
        <v>115.71299903352357</v>
      </c>
      <c r="H176" s="8">
        <f t="shared" si="11"/>
        <v>2.5726388914001908E-2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4A9F-4BF9-4E24-BBE7-833CC982D473}">
  <dimension ref="A1:V16"/>
  <sheetViews>
    <sheetView topLeftCell="A40" workbookViewId="0">
      <selection activeCell="L41" sqref="I40:L41"/>
    </sheetView>
  </sheetViews>
  <sheetFormatPr baseColWidth="10" defaultRowHeight="15" x14ac:dyDescent="0.25"/>
  <sheetData>
    <row r="1" spans="1:22" x14ac:dyDescent="0.25">
      <c r="A1" t="s">
        <v>10</v>
      </c>
      <c r="B1" s="10">
        <v>45050</v>
      </c>
      <c r="C1" s="10">
        <v>45051</v>
      </c>
      <c r="D1" s="10">
        <v>45054</v>
      </c>
      <c r="E1" s="10">
        <v>45055</v>
      </c>
      <c r="F1" s="10">
        <v>45056</v>
      </c>
      <c r="G1" s="10">
        <v>45057</v>
      </c>
      <c r="H1" s="10">
        <v>45058</v>
      </c>
      <c r="I1" s="10">
        <v>45061</v>
      </c>
      <c r="J1" s="10">
        <v>45062</v>
      </c>
      <c r="K1" s="10">
        <v>45063</v>
      </c>
      <c r="L1" s="10">
        <v>45064</v>
      </c>
      <c r="M1" s="10">
        <v>45065</v>
      </c>
      <c r="N1" s="10">
        <v>45068</v>
      </c>
      <c r="O1" s="10">
        <v>45069</v>
      </c>
      <c r="P1" s="10">
        <v>45070</v>
      </c>
      <c r="Q1" s="10">
        <v>45071</v>
      </c>
      <c r="R1" s="10">
        <v>45072</v>
      </c>
      <c r="S1" s="10">
        <v>45075</v>
      </c>
      <c r="T1" s="10">
        <v>45076</v>
      </c>
      <c r="U1" s="10">
        <v>45077</v>
      </c>
      <c r="V1" t="s">
        <v>5</v>
      </c>
    </row>
    <row r="2" spans="1:22" x14ac:dyDescent="0.25">
      <c r="B2" s="6">
        <v>63.6</v>
      </c>
      <c r="C2">
        <v>88.3</v>
      </c>
      <c r="D2">
        <v>98.7</v>
      </c>
      <c r="E2" s="6">
        <v>62.9</v>
      </c>
      <c r="F2" s="6">
        <v>53.6</v>
      </c>
      <c r="G2" s="6">
        <v>54.3</v>
      </c>
      <c r="H2" s="6">
        <v>93.3</v>
      </c>
      <c r="I2" s="6">
        <v>53.7</v>
      </c>
      <c r="J2" s="6">
        <v>61.9</v>
      </c>
      <c r="K2" s="6">
        <v>53.5</v>
      </c>
      <c r="L2" s="11">
        <v>76.7</v>
      </c>
      <c r="M2" s="6">
        <v>72.599999999999994</v>
      </c>
      <c r="N2" s="6">
        <v>65.8</v>
      </c>
      <c r="O2" s="6">
        <v>61.9</v>
      </c>
      <c r="P2" s="6">
        <v>95.9</v>
      </c>
      <c r="Q2" s="6">
        <v>55.6</v>
      </c>
      <c r="R2" s="6">
        <v>83.1</v>
      </c>
      <c r="S2" s="6">
        <v>56.9</v>
      </c>
      <c r="T2" s="6">
        <v>83.8</v>
      </c>
      <c r="U2" s="6">
        <v>105.4</v>
      </c>
      <c r="V2">
        <f>_xlfn.STDEV.S(B2:U13)</f>
        <v>14.543985675525677</v>
      </c>
    </row>
    <row r="3" spans="1:22" x14ac:dyDescent="0.25">
      <c r="B3" s="6">
        <v>64</v>
      </c>
      <c r="E3" s="6">
        <v>83.1</v>
      </c>
      <c r="F3" s="6">
        <v>70</v>
      </c>
      <c r="G3" s="6">
        <v>85.7</v>
      </c>
      <c r="H3" s="6">
        <v>78.900000000000006</v>
      </c>
      <c r="I3" s="6">
        <v>60</v>
      </c>
      <c r="J3" s="6">
        <v>76.3</v>
      </c>
      <c r="K3" s="6">
        <v>50</v>
      </c>
      <c r="M3" s="6">
        <v>54</v>
      </c>
      <c r="N3" s="6">
        <v>94.5</v>
      </c>
      <c r="O3" s="6">
        <v>61.7</v>
      </c>
      <c r="P3" s="6">
        <v>72.099999999999994</v>
      </c>
      <c r="Q3" s="6">
        <v>57.6</v>
      </c>
      <c r="R3" s="6">
        <v>88.2</v>
      </c>
      <c r="S3" s="6">
        <v>87.3</v>
      </c>
      <c r="T3" s="6">
        <v>91.6</v>
      </c>
      <c r="U3" s="6">
        <v>88.1</v>
      </c>
    </row>
    <row r="4" spans="1:22" x14ac:dyDescent="0.25">
      <c r="E4" s="6">
        <v>81.3</v>
      </c>
      <c r="F4" s="6">
        <v>81.400000000000006</v>
      </c>
      <c r="G4" s="6">
        <v>72.900000000000006</v>
      </c>
      <c r="H4" s="6">
        <v>89.6</v>
      </c>
      <c r="I4" s="6">
        <v>57.4</v>
      </c>
      <c r="J4" s="6">
        <v>83.2</v>
      </c>
      <c r="K4" s="6">
        <v>81.599999999999994</v>
      </c>
      <c r="M4" s="6">
        <v>72.3</v>
      </c>
      <c r="N4" s="6">
        <v>76.599999999999994</v>
      </c>
      <c r="O4" s="6">
        <v>67.400000000000006</v>
      </c>
      <c r="P4" s="6">
        <v>62.8</v>
      </c>
      <c r="Q4" s="6">
        <v>109.5</v>
      </c>
      <c r="S4" s="6">
        <v>84.1</v>
      </c>
      <c r="U4" s="6">
        <v>74.2</v>
      </c>
    </row>
    <row r="5" spans="1:22" x14ac:dyDescent="0.25">
      <c r="E5" s="6">
        <v>51.2</v>
      </c>
      <c r="F5" s="6">
        <v>70</v>
      </c>
      <c r="G5" s="6">
        <v>73.7</v>
      </c>
      <c r="H5" s="6">
        <v>76.5</v>
      </c>
      <c r="I5" s="6">
        <v>61.8</v>
      </c>
      <c r="J5" s="6">
        <v>79.099999999999994</v>
      </c>
      <c r="K5" s="6">
        <v>82.1</v>
      </c>
      <c r="M5" s="6">
        <v>91.3</v>
      </c>
      <c r="N5" s="6">
        <v>62.6</v>
      </c>
      <c r="O5" s="6">
        <v>82.2</v>
      </c>
      <c r="P5" s="6">
        <v>86.3</v>
      </c>
      <c r="Q5" s="6">
        <v>54.8</v>
      </c>
      <c r="S5" s="6">
        <v>30.8</v>
      </c>
      <c r="U5" s="6">
        <v>61.8</v>
      </c>
    </row>
    <row r="6" spans="1:22" x14ac:dyDescent="0.25">
      <c r="F6" s="6">
        <v>54.4</v>
      </c>
      <c r="G6" s="6">
        <v>76.400000000000006</v>
      </c>
      <c r="I6" s="6">
        <v>85</v>
      </c>
      <c r="M6" s="6">
        <v>78.5</v>
      </c>
      <c r="N6" s="6">
        <v>79.5</v>
      </c>
      <c r="O6" s="6">
        <v>80</v>
      </c>
      <c r="P6" s="6">
        <v>79.3</v>
      </c>
      <c r="Q6" s="6">
        <v>54</v>
      </c>
      <c r="U6" s="6">
        <v>76.400000000000006</v>
      </c>
    </row>
    <row r="7" spans="1:22" x14ac:dyDescent="0.25">
      <c r="F7" s="6">
        <v>82.5</v>
      </c>
      <c r="G7" s="6">
        <v>69</v>
      </c>
      <c r="M7" s="6">
        <v>56.6</v>
      </c>
      <c r="N7" s="6">
        <v>53.5</v>
      </c>
      <c r="O7" s="6">
        <v>62.1</v>
      </c>
      <c r="P7" s="6">
        <v>72.099999999999994</v>
      </c>
      <c r="U7" s="6">
        <v>80.5</v>
      </c>
    </row>
    <row r="8" spans="1:22" x14ac:dyDescent="0.25">
      <c r="F8" s="6">
        <v>81.900000000000006</v>
      </c>
      <c r="G8" s="6">
        <v>77.400000000000006</v>
      </c>
      <c r="M8" s="6">
        <v>55</v>
      </c>
      <c r="P8" s="6">
        <v>68.599999999999994</v>
      </c>
      <c r="U8" s="6">
        <v>94.2</v>
      </c>
    </row>
    <row r="9" spans="1:22" x14ac:dyDescent="0.25">
      <c r="F9" s="6">
        <v>88.6</v>
      </c>
      <c r="G9" s="6">
        <v>93.9</v>
      </c>
      <c r="M9" s="6">
        <v>55</v>
      </c>
      <c r="U9" s="6">
        <v>76.5</v>
      </c>
    </row>
    <row r="10" spans="1:22" x14ac:dyDescent="0.25">
      <c r="F10" s="6">
        <v>97.3</v>
      </c>
      <c r="G10" s="6">
        <v>71.7</v>
      </c>
      <c r="U10" s="6">
        <v>91.9</v>
      </c>
    </row>
    <row r="11" spans="1:22" x14ac:dyDescent="0.25">
      <c r="F11" s="6">
        <v>80.599999999999994</v>
      </c>
      <c r="U11" s="6">
        <v>72.3</v>
      </c>
    </row>
    <row r="12" spans="1:22" x14ac:dyDescent="0.25">
      <c r="F12" s="6">
        <v>58.7</v>
      </c>
      <c r="U12" s="7">
        <v>87.5</v>
      </c>
    </row>
    <row r="13" spans="1:22" x14ac:dyDescent="0.25">
      <c r="V13" t="s">
        <v>13</v>
      </c>
    </row>
    <row r="14" spans="1:22" x14ac:dyDescent="0.25">
      <c r="A14" t="s">
        <v>4</v>
      </c>
      <c r="B14">
        <f>AVERAGE(B2:B13)</f>
        <v>63.8</v>
      </c>
      <c r="C14">
        <f t="shared" ref="C14:U14" si="0">AVERAGE(C2:C13)</f>
        <v>88.3</v>
      </c>
      <c r="D14">
        <f t="shared" si="0"/>
        <v>98.7</v>
      </c>
      <c r="E14">
        <f t="shared" si="0"/>
        <v>69.625</v>
      </c>
      <c r="F14">
        <f t="shared" si="0"/>
        <v>74.454545454545453</v>
      </c>
      <c r="G14">
        <f t="shared" si="0"/>
        <v>75</v>
      </c>
      <c r="H14">
        <f t="shared" si="0"/>
        <v>84.574999999999989</v>
      </c>
      <c r="I14">
        <f t="shared" si="0"/>
        <v>63.58</v>
      </c>
      <c r="J14">
        <f t="shared" si="0"/>
        <v>75.125</v>
      </c>
      <c r="K14">
        <f t="shared" si="0"/>
        <v>66.8</v>
      </c>
      <c r="L14">
        <f t="shared" si="0"/>
        <v>76.7</v>
      </c>
      <c r="M14">
        <f t="shared" si="0"/>
        <v>66.912499999999994</v>
      </c>
      <c r="N14">
        <f t="shared" si="0"/>
        <v>72.083333333333329</v>
      </c>
      <c r="O14">
        <f t="shared" si="0"/>
        <v>69.216666666666669</v>
      </c>
      <c r="P14">
        <f t="shared" si="0"/>
        <v>76.728571428571428</v>
      </c>
      <c r="Q14">
        <f t="shared" si="0"/>
        <v>66.3</v>
      </c>
      <c r="R14">
        <f t="shared" si="0"/>
        <v>85.65</v>
      </c>
      <c r="S14">
        <f t="shared" si="0"/>
        <v>64.774999999999991</v>
      </c>
      <c r="T14">
        <f t="shared" si="0"/>
        <v>87.699999999999989</v>
      </c>
      <c r="U14">
        <f t="shared" si="0"/>
        <v>82.61818181818181</v>
      </c>
      <c r="V14">
        <f>AVERAGE(B14:U14)</f>
        <v>75.43218993506494</v>
      </c>
    </row>
    <row r="15" spans="1:22" x14ac:dyDescent="0.25">
      <c r="A15" t="s">
        <v>11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</row>
    <row r="16" spans="1:22" x14ac:dyDescent="0.25">
      <c r="A16" t="s">
        <v>12</v>
      </c>
      <c r="B16">
        <f t="shared" ref="B15:U16" si="1">$V$14+3*$V$2</f>
        <v>119.06414696164197</v>
      </c>
      <c r="C16">
        <f t="shared" ref="C15:V16" si="2">$V$14+3*$V$2</f>
        <v>119.06414696164197</v>
      </c>
      <c r="D16">
        <f t="shared" si="2"/>
        <v>119.06414696164197</v>
      </c>
      <c r="E16">
        <f t="shared" si="2"/>
        <v>119.06414696164197</v>
      </c>
      <c r="F16">
        <f t="shared" si="2"/>
        <v>119.06414696164197</v>
      </c>
      <c r="G16">
        <f t="shared" si="2"/>
        <v>119.06414696164197</v>
      </c>
      <c r="H16">
        <f t="shared" si="2"/>
        <v>119.06414696164197</v>
      </c>
      <c r="I16">
        <f t="shared" si="2"/>
        <v>119.06414696164197</v>
      </c>
      <c r="J16">
        <f t="shared" si="2"/>
        <v>119.06414696164197</v>
      </c>
      <c r="K16">
        <f t="shared" si="2"/>
        <v>119.06414696164197</v>
      </c>
      <c r="L16">
        <f t="shared" si="2"/>
        <v>119.06414696164197</v>
      </c>
      <c r="M16">
        <f t="shared" si="2"/>
        <v>119.06414696164197</v>
      </c>
      <c r="N16">
        <f t="shared" si="2"/>
        <v>119.06414696164197</v>
      </c>
      <c r="O16">
        <f t="shared" si="2"/>
        <v>119.06414696164197</v>
      </c>
      <c r="P16">
        <f t="shared" si="2"/>
        <v>119.06414696164197</v>
      </c>
      <c r="Q16">
        <f t="shared" si="2"/>
        <v>119.06414696164197</v>
      </c>
      <c r="R16">
        <f t="shared" si="2"/>
        <v>119.06414696164197</v>
      </c>
      <c r="S16">
        <f t="shared" si="2"/>
        <v>119.06414696164197</v>
      </c>
      <c r="T16">
        <f t="shared" si="2"/>
        <v>119.06414696164197</v>
      </c>
      <c r="U16">
        <f t="shared" si="2"/>
        <v>119.06414696164197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F77D-5F3D-4520-9875-6E5EDBFE0544}">
  <dimension ref="A1:Q13"/>
  <sheetViews>
    <sheetView topLeftCell="E19" workbookViewId="0">
      <selection activeCell="P17" sqref="P17"/>
    </sheetView>
  </sheetViews>
  <sheetFormatPr baseColWidth="10" defaultRowHeight="15" x14ac:dyDescent="0.25"/>
  <sheetData>
    <row r="1" spans="1:17" x14ac:dyDescent="0.25">
      <c r="A1" t="s">
        <v>10</v>
      </c>
      <c r="B1" s="10">
        <v>45078</v>
      </c>
      <c r="C1" s="10">
        <v>45079</v>
      </c>
      <c r="D1" s="10">
        <v>45082</v>
      </c>
      <c r="E1" s="10">
        <v>45083</v>
      </c>
      <c r="F1" s="10">
        <v>45084</v>
      </c>
      <c r="G1" s="10">
        <v>45085</v>
      </c>
      <c r="H1" s="10">
        <v>45086</v>
      </c>
      <c r="I1" s="10">
        <v>45096</v>
      </c>
      <c r="J1" s="10">
        <v>45098</v>
      </c>
      <c r="K1" s="10">
        <v>45099</v>
      </c>
      <c r="L1" s="10">
        <v>45100</v>
      </c>
      <c r="M1" s="10">
        <v>45103</v>
      </c>
      <c r="N1" s="10">
        <v>45104</v>
      </c>
      <c r="O1" s="10">
        <v>45105</v>
      </c>
      <c r="P1" s="10">
        <v>45107</v>
      </c>
    </row>
    <row r="2" spans="1:17" x14ac:dyDescent="0.25">
      <c r="B2" s="6">
        <v>61.1</v>
      </c>
      <c r="C2">
        <v>33.799999999999997</v>
      </c>
      <c r="D2" s="6">
        <v>80.2</v>
      </c>
      <c r="E2" s="6">
        <v>89</v>
      </c>
      <c r="F2" s="6">
        <v>59.1</v>
      </c>
      <c r="G2" s="6">
        <v>51.3</v>
      </c>
      <c r="H2" s="6">
        <v>59.8</v>
      </c>
      <c r="I2" s="11">
        <v>58.7</v>
      </c>
      <c r="J2" s="6">
        <v>59.1</v>
      </c>
      <c r="K2" s="6">
        <v>68.599999999999994</v>
      </c>
      <c r="L2" s="6">
        <v>66.900000000000006</v>
      </c>
      <c r="M2" s="11">
        <v>73.3</v>
      </c>
      <c r="N2" s="11">
        <v>93.5</v>
      </c>
      <c r="O2" s="6">
        <v>86.3</v>
      </c>
      <c r="P2" s="6">
        <v>84.2</v>
      </c>
    </row>
    <row r="3" spans="1:17" x14ac:dyDescent="0.25">
      <c r="B3" s="6">
        <v>64.599999999999994</v>
      </c>
      <c r="D3" s="6">
        <v>85.1</v>
      </c>
      <c r="E3" s="6">
        <v>59.1</v>
      </c>
      <c r="F3" s="6">
        <v>66.400000000000006</v>
      </c>
      <c r="G3" s="6">
        <v>81.400000000000006</v>
      </c>
      <c r="H3" s="6">
        <v>67.5</v>
      </c>
      <c r="J3" s="6">
        <v>57</v>
      </c>
      <c r="K3" s="6">
        <v>70.599999999999994</v>
      </c>
      <c r="L3" s="6">
        <v>62.5</v>
      </c>
      <c r="O3" s="6">
        <v>67.8</v>
      </c>
      <c r="P3" s="7">
        <v>75.900000000000006</v>
      </c>
      <c r="Q3" t="s">
        <v>17</v>
      </c>
    </row>
    <row r="4" spans="1:17" x14ac:dyDescent="0.25">
      <c r="B4" s="6">
        <v>78.7</v>
      </c>
      <c r="D4" s="6">
        <v>85.4</v>
      </c>
      <c r="E4" s="6">
        <v>53.5</v>
      </c>
      <c r="G4" s="6">
        <v>61.2</v>
      </c>
      <c r="J4" s="6">
        <v>80.400000000000006</v>
      </c>
      <c r="K4" s="6">
        <v>69.599999999999994</v>
      </c>
      <c r="O4" s="6">
        <v>59.6</v>
      </c>
      <c r="Q4">
        <f>_xlfn.STDEV.S(B2:P9)</f>
        <v>12.545447445941274</v>
      </c>
    </row>
    <row r="5" spans="1:17" x14ac:dyDescent="0.25">
      <c r="B5" s="6">
        <v>84.5</v>
      </c>
      <c r="E5" s="6">
        <v>55.7</v>
      </c>
      <c r="G5" s="6">
        <v>56</v>
      </c>
      <c r="J5" s="6">
        <v>72.599999999999994</v>
      </c>
      <c r="K5" s="6">
        <v>87.8</v>
      </c>
    </row>
    <row r="6" spans="1:17" x14ac:dyDescent="0.25">
      <c r="B6" s="6">
        <v>61</v>
      </c>
      <c r="G6" s="6">
        <v>79.099999999999994</v>
      </c>
      <c r="J6" s="6">
        <v>54.1</v>
      </c>
    </row>
    <row r="7" spans="1:17" x14ac:dyDescent="0.25">
      <c r="G7" s="6">
        <v>84.7</v>
      </c>
      <c r="J7" s="6">
        <v>61.1</v>
      </c>
    </row>
    <row r="8" spans="1:17" x14ac:dyDescent="0.25">
      <c r="G8" s="6">
        <v>80.900000000000006</v>
      </c>
      <c r="J8" s="6">
        <v>72.599999999999994</v>
      </c>
    </row>
    <row r="9" spans="1:17" x14ac:dyDescent="0.25">
      <c r="G9" s="6">
        <v>79.400000000000006</v>
      </c>
      <c r="J9" s="6">
        <v>71.2</v>
      </c>
    </row>
    <row r="10" spans="1:17" x14ac:dyDescent="0.25">
      <c r="G10" s="6">
        <v>65.400000000000006</v>
      </c>
      <c r="Q10" t="s">
        <v>16</v>
      </c>
    </row>
    <row r="11" spans="1:17" x14ac:dyDescent="0.25">
      <c r="A11" t="s">
        <v>14</v>
      </c>
      <c r="B11">
        <f>AVERAGE(B2:B10)</f>
        <v>69.97999999999999</v>
      </c>
      <c r="C11">
        <f t="shared" ref="C11:P11" si="0">AVERAGE(C2:C10)</f>
        <v>33.799999999999997</v>
      </c>
      <c r="D11">
        <f t="shared" si="0"/>
        <v>83.566666666666677</v>
      </c>
      <c r="E11">
        <f t="shared" si="0"/>
        <v>64.325000000000003</v>
      </c>
      <c r="F11">
        <f t="shared" si="0"/>
        <v>62.75</v>
      </c>
      <c r="G11">
        <f t="shared" si="0"/>
        <v>71.044444444444437</v>
      </c>
      <c r="H11">
        <f t="shared" si="0"/>
        <v>63.65</v>
      </c>
      <c r="I11">
        <f t="shared" si="0"/>
        <v>58.7</v>
      </c>
      <c r="J11">
        <f t="shared" si="0"/>
        <v>66.012500000000017</v>
      </c>
      <c r="K11">
        <f t="shared" si="0"/>
        <v>74.149999999999991</v>
      </c>
      <c r="L11">
        <f t="shared" si="0"/>
        <v>64.7</v>
      </c>
      <c r="M11">
        <f t="shared" si="0"/>
        <v>73.3</v>
      </c>
      <c r="N11">
        <f t="shared" si="0"/>
        <v>93.5</v>
      </c>
      <c r="O11">
        <f t="shared" si="0"/>
        <v>71.233333333333334</v>
      </c>
      <c r="P11">
        <f t="shared" si="0"/>
        <v>80.050000000000011</v>
      </c>
      <c r="Q11">
        <f>AVERAGE(B11:P11)</f>
        <v>68.717462962962969</v>
      </c>
    </row>
    <row r="12" spans="1:17" x14ac:dyDescent="0.25">
      <c r="A12" t="s">
        <v>15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</row>
    <row r="13" spans="1:17" x14ac:dyDescent="0.25">
      <c r="A13" t="s">
        <v>18</v>
      </c>
      <c r="B13">
        <f t="shared" ref="B13:O13" si="1">$Q$11+3*$Q$4</f>
        <v>106.35380530078679</v>
      </c>
      <c r="C13">
        <f t="shared" si="1"/>
        <v>106.35380530078679</v>
      </c>
      <c r="D13">
        <f t="shared" si="1"/>
        <v>106.35380530078679</v>
      </c>
      <c r="E13">
        <f t="shared" si="1"/>
        <v>106.35380530078679</v>
      </c>
      <c r="F13">
        <f t="shared" si="1"/>
        <v>106.35380530078679</v>
      </c>
      <c r="G13">
        <f t="shared" si="1"/>
        <v>106.35380530078679</v>
      </c>
      <c r="H13">
        <f t="shared" si="1"/>
        <v>106.35380530078679</v>
      </c>
      <c r="I13">
        <f t="shared" si="1"/>
        <v>106.35380530078679</v>
      </c>
      <c r="J13">
        <f t="shared" si="1"/>
        <v>106.35380530078679</v>
      </c>
      <c r="K13">
        <f t="shared" si="1"/>
        <v>106.35380530078679</v>
      </c>
      <c r="L13">
        <f t="shared" si="1"/>
        <v>106.35380530078679</v>
      </c>
      <c r="M13">
        <f t="shared" si="1"/>
        <v>106.35380530078679</v>
      </c>
      <c r="N13">
        <f t="shared" si="1"/>
        <v>106.35380530078679</v>
      </c>
      <c r="O13">
        <f t="shared" si="1"/>
        <v>106.35380530078679</v>
      </c>
      <c r="P13">
        <f>$Q$11+3*$Q$4</f>
        <v>106.35380530078679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43EF-182A-4A51-BFB1-9C1495381890}">
  <dimension ref="A1:J10"/>
  <sheetViews>
    <sheetView topLeftCell="B25" workbookViewId="0">
      <selection activeCell="F44" sqref="F44"/>
    </sheetView>
  </sheetViews>
  <sheetFormatPr baseColWidth="10" defaultRowHeight="15" x14ac:dyDescent="0.25"/>
  <sheetData>
    <row r="1" spans="1:10" x14ac:dyDescent="0.25">
      <c r="A1" t="s">
        <v>10</v>
      </c>
      <c r="B1" s="10">
        <v>45110</v>
      </c>
      <c r="C1" s="10">
        <v>45112</v>
      </c>
      <c r="D1" s="10">
        <v>45118</v>
      </c>
      <c r="E1" s="10">
        <v>45119</v>
      </c>
      <c r="F1" s="10">
        <v>45127</v>
      </c>
      <c r="G1" s="10">
        <v>45128</v>
      </c>
      <c r="H1" s="10">
        <v>45131</v>
      </c>
      <c r="I1" s="10">
        <v>45134</v>
      </c>
    </row>
    <row r="2" spans="1:10" x14ac:dyDescent="0.25">
      <c r="B2">
        <v>86.7</v>
      </c>
      <c r="C2">
        <v>58.3</v>
      </c>
      <c r="D2">
        <v>62.6</v>
      </c>
      <c r="E2">
        <v>52.7</v>
      </c>
      <c r="F2">
        <v>64.5</v>
      </c>
      <c r="G2" s="6">
        <v>84.7</v>
      </c>
      <c r="H2" s="6">
        <v>58.9</v>
      </c>
      <c r="I2" s="6">
        <v>66.2</v>
      </c>
    </row>
    <row r="3" spans="1:10" x14ac:dyDescent="0.25">
      <c r="E3">
        <v>57.1</v>
      </c>
      <c r="G3" s="6">
        <v>58.9</v>
      </c>
      <c r="H3" s="6">
        <v>126.3</v>
      </c>
      <c r="I3" s="6">
        <v>95</v>
      </c>
      <c r="J3" t="s">
        <v>17</v>
      </c>
    </row>
    <row r="4" spans="1:10" x14ac:dyDescent="0.25">
      <c r="G4" s="6">
        <v>74</v>
      </c>
      <c r="I4" s="6">
        <v>63.8</v>
      </c>
      <c r="J4">
        <f>_xlfn.STDEV.S(B2:I7)</f>
        <v>20.935940459916722</v>
      </c>
    </row>
    <row r="5" spans="1:10" x14ac:dyDescent="0.25">
      <c r="G5" s="6">
        <v>83.5</v>
      </c>
      <c r="I5" s="6">
        <v>31.9</v>
      </c>
    </row>
    <row r="6" spans="1:10" x14ac:dyDescent="0.25">
      <c r="I6" s="6">
        <v>80</v>
      </c>
    </row>
    <row r="8" spans="1:10" x14ac:dyDescent="0.25">
      <c r="A8" t="s">
        <v>14</v>
      </c>
      <c r="B8">
        <f>AVERAGE(B2:B7)</f>
        <v>86.7</v>
      </c>
      <c r="C8">
        <f t="shared" ref="C8:I8" si="0">AVERAGE(C2:C7)</f>
        <v>58.3</v>
      </c>
      <c r="D8">
        <f t="shared" si="0"/>
        <v>62.6</v>
      </c>
      <c r="E8">
        <f t="shared" si="0"/>
        <v>54.900000000000006</v>
      </c>
      <c r="F8">
        <f t="shared" si="0"/>
        <v>64.5</v>
      </c>
      <c r="G8">
        <f t="shared" si="0"/>
        <v>75.275000000000006</v>
      </c>
      <c r="H8">
        <f t="shared" si="0"/>
        <v>92.6</v>
      </c>
      <c r="I8">
        <f t="shared" si="0"/>
        <v>67.38</v>
      </c>
      <c r="J8">
        <f>AVERAGE(B8:I8)</f>
        <v>70.281874999999999</v>
      </c>
    </row>
    <row r="9" spans="1:10" x14ac:dyDescent="0.25">
      <c r="A9" t="s">
        <v>15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0" spans="1:10" x14ac:dyDescent="0.25">
      <c r="A10" t="s">
        <v>19</v>
      </c>
      <c r="B10">
        <f t="shared" ref="B10:H10" si="1">$J$8+3*$J$4</f>
        <v>133.08969637975017</v>
      </c>
      <c r="C10">
        <f t="shared" si="1"/>
        <v>133.08969637975017</v>
      </c>
      <c r="D10">
        <f t="shared" si="1"/>
        <v>133.08969637975017</v>
      </c>
      <c r="E10">
        <f t="shared" si="1"/>
        <v>133.08969637975017</v>
      </c>
      <c r="F10">
        <f t="shared" si="1"/>
        <v>133.08969637975017</v>
      </c>
      <c r="G10">
        <f t="shared" si="1"/>
        <v>133.08969637975017</v>
      </c>
      <c r="H10">
        <f t="shared" si="1"/>
        <v>133.08969637975017</v>
      </c>
      <c r="I10">
        <f>$J$8+3*$J$4</f>
        <v>133.08969637975017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9AC1-B775-486D-B164-CD18BDDCB866}">
  <dimension ref="A1:J7"/>
  <sheetViews>
    <sheetView tabSelected="1" workbookViewId="0">
      <selection activeCell="F8" sqref="F8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 t="s">
        <v>10</v>
      </c>
      <c r="B1" s="10">
        <v>45140</v>
      </c>
      <c r="C1" s="10">
        <v>45142</v>
      </c>
      <c r="D1" s="10">
        <v>45143</v>
      </c>
      <c r="E1" s="10">
        <v>45146</v>
      </c>
      <c r="F1" s="10">
        <v>45152</v>
      </c>
      <c r="G1" s="10">
        <v>45153</v>
      </c>
      <c r="H1" s="10">
        <v>45154</v>
      </c>
      <c r="I1" s="10">
        <v>45155</v>
      </c>
      <c r="J1" t="s">
        <v>17</v>
      </c>
    </row>
    <row r="2" spans="1:10" x14ac:dyDescent="0.25">
      <c r="B2">
        <v>56.2</v>
      </c>
      <c r="C2">
        <v>62.1</v>
      </c>
      <c r="D2">
        <v>57.4</v>
      </c>
      <c r="E2" s="6">
        <v>47.1</v>
      </c>
      <c r="F2">
        <v>71.599999999999994</v>
      </c>
      <c r="G2">
        <v>64</v>
      </c>
      <c r="H2">
        <v>52.1</v>
      </c>
      <c r="I2">
        <v>76</v>
      </c>
      <c r="J2">
        <f>_xlfn.STDEV.S(B2:I4)</f>
        <v>11.196627603746141</v>
      </c>
    </row>
    <row r="3" spans="1:10" x14ac:dyDescent="0.25">
      <c r="B3">
        <v>51</v>
      </c>
      <c r="E3" s="6">
        <v>51.1</v>
      </c>
      <c r="F3">
        <v>64.400000000000006</v>
      </c>
    </row>
    <row r="4" spans="1:10" x14ac:dyDescent="0.25">
      <c r="E4" s="6">
        <v>83.7</v>
      </c>
      <c r="J4" t="s">
        <v>16</v>
      </c>
    </row>
    <row r="5" spans="1:10" x14ac:dyDescent="0.25">
      <c r="A5" t="s">
        <v>14</v>
      </c>
      <c r="B5">
        <f>AVERAGE(B2:B4)</f>
        <v>53.6</v>
      </c>
      <c r="C5">
        <f t="shared" ref="C5:I5" si="0">AVERAGE(C2:C4)</f>
        <v>62.1</v>
      </c>
      <c r="D5">
        <f t="shared" si="0"/>
        <v>57.4</v>
      </c>
      <c r="E5">
        <f t="shared" si="0"/>
        <v>60.633333333333333</v>
      </c>
      <c r="F5">
        <f t="shared" si="0"/>
        <v>68</v>
      </c>
      <c r="G5">
        <f t="shared" si="0"/>
        <v>64</v>
      </c>
      <c r="H5">
        <f>AVERAGE(H2:H4)</f>
        <v>52.1</v>
      </c>
      <c r="I5">
        <f t="shared" si="0"/>
        <v>76</v>
      </c>
      <c r="J5">
        <f>AVERAGE(B5:I5)</f>
        <v>61.729166666666671</v>
      </c>
    </row>
    <row r="6" spans="1:10" x14ac:dyDescent="0.25">
      <c r="A6" t="s">
        <v>15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</row>
    <row r="7" spans="1:10" x14ac:dyDescent="0.25">
      <c r="A7" t="s">
        <v>19</v>
      </c>
      <c r="B7">
        <f t="shared" ref="B7:H7" si="1">$J$5+3*$J$2</f>
        <v>95.319049477905097</v>
      </c>
      <c r="C7">
        <f t="shared" si="1"/>
        <v>95.319049477905097</v>
      </c>
      <c r="D7">
        <f t="shared" si="1"/>
        <v>95.319049477905097</v>
      </c>
      <c r="E7">
        <f t="shared" si="1"/>
        <v>95.319049477905097</v>
      </c>
      <c r="F7">
        <f t="shared" si="1"/>
        <v>95.319049477905097</v>
      </c>
      <c r="G7">
        <f t="shared" si="1"/>
        <v>95.319049477905097</v>
      </c>
      <c r="H7">
        <f t="shared" si="1"/>
        <v>95.319049477905097</v>
      </c>
      <c r="I7">
        <f>$J$5+3*$J$2</f>
        <v>95.319049477905097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 AWS 14</vt:lpstr>
      <vt:lpstr>MAYO-2023</vt:lpstr>
      <vt:lpstr>JUNIO-2023</vt:lpstr>
      <vt:lpstr>JULIO-2023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2023-08-22T18:26:46Z</dcterms:created>
  <dcterms:modified xsi:type="dcterms:W3CDTF">2023-08-22T19:39:23Z</dcterms:modified>
</cp:coreProperties>
</file>