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hm_lunet_lboro_ac_uk/Documents/FEA Group 11 CW/"/>
    </mc:Choice>
  </mc:AlternateContent>
  <xr:revisionPtr revIDLastSave="1653" documentId="8_{59F5003E-448F-0049-B8DD-99FA9BD0B99F}" xr6:coauthVersionLast="47" xr6:coauthVersionMax="47" xr10:uidLastSave="{E9854297-2E59-46BE-890A-D06DB5D264B6}"/>
  <bookViews>
    <workbookView minimized="1" xWindow="2730" yWindow="2730" windowWidth="21600" windowHeight="11385" xr2:uid="{621C79F1-1EAA-4CE5-A0F0-BBF4B509642F}"/>
  </bookViews>
  <sheets>
    <sheet name="NX &amp; Abaqu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1" i="1" l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N141" i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25" i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I153" i="1"/>
  <c r="I152" i="1"/>
  <c r="D123" i="1" l="1"/>
  <c r="D124" i="1" s="1"/>
  <c r="I122" i="1"/>
  <c r="I111" i="1"/>
  <c r="I112" i="1"/>
  <c r="I114" i="1"/>
  <c r="I115" i="1"/>
  <c r="I116" i="1"/>
  <c r="I118" i="1"/>
  <c r="I119" i="1"/>
  <c r="I120" i="1"/>
  <c r="I121" i="1"/>
  <c r="I110" i="1"/>
  <c r="I89" i="1"/>
  <c r="I91" i="1"/>
  <c r="I93" i="1"/>
  <c r="I95" i="1"/>
  <c r="I97" i="1"/>
  <c r="I98" i="1"/>
  <c r="I99" i="1"/>
  <c r="I100" i="1"/>
  <c r="I101" i="1"/>
  <c r="I102" i="1"/>
  <c r="I90" i="1"/>
  <c r="L88" i="1"/>
  <c r="D125" i="1" l="1"/>
  <c r="I124" i="1"/>
  <c r="I123" i="1"/>
  <c r="I96" i="1"/>
  <c r="I94" i="1"/>
  <c r="I92" i="1"/>
  <c r="I125" i="1" l="1"/>
  <c r="D126" i="1"/>
  <c r="D127" i="1" l="1"/>
  <c r="I126" i="1"/>
  <c r="I127" i="1" l="1"/>
  <c r="D128" i="1"/>
  <c r="D129" i="1" l="1"/>
  <c r="I128" i="1"/>
  <c r="D130" i="1" l="1"/>
  <c r="I129" i="1"/>
  <c r="D131" i="1" l="1"/>
  <c r="I130" i="1"/>
  <c r="D132" i="1" l="1"/>
  <c r="I131" i="1"/>
  <c r="D133" i="1" l="1"/>
  <c r="I132" i="1"/>
  <c r="D134" i="1" l="1"/>
  <c r="I133" i="1"/>
  <c r="D135" i="1" l="1"/>
  <c r="I134" i="1"/>
  <c r="D136" i="1" l="1"/>
  <c r="I135" i="1"/>
  <c r="D137" i="1" l="1"/>
  <c r="I136" i="1"/>
  <c r="D138" i="1" l="1"/>
  <c r="I137" i="1"/>
  <c r="D139" i="1" l="1"/>
  <c r="I138" i="1"/>
  <c r="I139" i="1" l="1"/>
  <c r="D140" i="1"/>
  <c r="I140" i="1" l="1"/>
  <c r="D141" i="1"/>
  <c r="D142" i="1" l="1"/>
  <c r="I141" i="1"/>
  <c r="D143" i="1" l="1"/>
  <c r="I142" i="1"/>
  <c r="D144" i="1" l="1"/>
  <c r="I143" i="1"/>
  <c r="D145" i="1" l="1"/>
  <c r="I144" i="1"/>
  <c r="D146" i="1" l="1"/>
  <c r="I145" i="1"/>
  <c r="D147" i="1" l="1"/>
  <c r="I146" i="1"/>
  <c r="D148" i="1" l="1"/>
  <c r="I147" i="1"/>
  <c r="D149" i="1" l="1"/>
  <c r="I148" i="1"/>
  <c r="D150" i="1" l="1"/>
  <c r="I149" i="1"/>
  <c r="I1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tc={FB31D5A0-2937-4522-B167-EA8807D7B9EA}</author>
  </authors>
  <commentList>
    <comment ref="I60" authorId="0" shapeId="0" xr:uid="{FB31D5A0-2937-4522-B167-EA8807D7B9EA}">
      <text>
        <t>[Threaded comment]
Your version of Excel allows you to read this threaded comment; however, any edits to it will get removed if the file is opened in a newer version of Excel. Learn more: https://go.microsoft.com/fwlink/?linkid=870924
Comment:
    UTS</t>
      </text>
    </comment>
  </commentList>
</comments>
</file>

<file path=xl/sharedStrings.xml><?xml version="1.0" encoding="utf-8"?>
<sst xmlns="http://schemas.openxmlformats.org/spreadsheetml/2006/main" count="275" uniqueCount="65">
  <si>
    <t>Nx12</t>
  </si>
  <si>
    <t>Mesh size [mm] (CTETRA(10)</t>
  </si>
  <si>
    <t>Materials</t>
  </si>
  <si>
    <t>young modulus [GPa]</t>
  </si>
  <si>
    <t>weight [N]= mass*gravity</t>
  </si>
  <si>
    <t>displacement [mm]</t>
  </si>
  <si>
    <t>von mises [MPa]</t>
  </si>
  <si>
    <t>Max shear stress [MPa]</t>
  </si>
  <si>
    <t>Max Principal Stress [Mpa]</t>
  </si>
  <si>
    <t>Octathedral [Mpa]</t>
  </si>
  <si>
    <t>Images of Displacement</t>
  </si>
  <si>
    <t>Stainless steel 4340</t>
  </si>
  <si>
    <t>40Cl steel</t>
  </si>
  <si>
    <t>35Cr steel</t>
  </si>
  <si>
    <t>Abaqus</t>
  </si>
  <si>
    <t>young modulus [Gpa]</t>
  </si>
  <si>
    <t>Pressure (Pa)</t>
  </si>
  <si>
    <t>Pressure</t>
  </si>
  <si>
    <t>Area</t>
  </si>
  <si>
    <t xml:space="preserve">redo all values on table </t>
  </si>
  <si>
    <t>(mesh too small)</t>
  </si>
  <si>
    <t xml:space="preserve">TETRAHEDRAL mesh on curve only </t>
  </si>
  <si>
    <t>Stainless steel 4341</t>
  </si>
  <si>
    <t>Stainless steel 4342</t>
  </si>
  <si>
    <t>Stainless steel 4343</t>
  </si>
  <si>
    <t>Stainless steel 4344</t>
  </si>
  <si>
    <t>Stainless steel 4345</t>
  </si>
  <si>
    <t>Stainless steel 4346</t>
  </si>
  <si>
    <t>Stainless steel 4347</t>
  </si>
  <si>
    <t>Stainless steel 4348</t>
  </si>
  <si>
    <t>Stainless steel 4349</t>
  </si>
  <si>
    <t>Stainless steel 4350</t>
  </si>
  <si>
    <t>Stainless steel 4351</t>
  </si>
  <si>
    <t>Stainless steel 4352</t>
  </si>
  <si>
    <t>Stainless steel 4353</t>
  </si>
  <si>
    <t>Stainless steel 4354</t>
  </si>
  <si>
    <t>Stainless steel 4355</t>
  </si>
  <si>
    <t>Stainless steel 4356</t>
  </si>
  <si>
    <t>Stainless steel 4357</t>
  </si>
  <si>
    <t>Stainless steel 4358</t>
  </si>
  <si>
    <t>Stainless steel 4359</t>
  </si>
  <si>
    <t>Stainless steel 4360</t>
  </si>
  <si>
    <t>Stainless steel 4361</t>
  </si>
  <si>
    <t>Stainless steel 4362</t>
  </si>
  <si>
    <t>Stainless steel 4363</t>
  </si>
  <si>
    <t>Stainless steel 4364</t>
  </si>
  <si>
    <t>Stainless steel 4365</t>
  </si>
  <si>
    <t>Stainless steel 4366</t>
  </si>
  <si>
    <t>Stainless steel 4367</t>
  </si>
  <si>
    <t>Matlab</t>
  </si>
  <si>
    <t>Updated Abaqus Results</t>
  </si>
  <si>
    <t xml:space="preserve">up until yield stress </t>
  </si>
  <si>
    <t xml:space="preserve">from yield stress to failure </t>
  </si>
  <si>
    <t>Using NX.12</t>
  </si>
  <si>
    <t>gone mad</t>
  </si>
  <si>
    <t>8 dis</t>
  </si>
  <si>
    <t>8 vonmises</t>
  </si>
  <si>
    <t>Weight</t>
  </si>
  <si>
    <t>10-dis</t>
  </si>
  <si>
    <t>mesh size (10mm)</t>
  </si>
  <si>
    <t>von mises</t>
  </si>
  <si>
    <t>mesh size</t>
  </si>
  <si>
    <t>orange is 10 blue is 8</t>
  </si>
  <si>
    <t>displacement in AISI 4340 [mm]</t>
  </si>
  <si>
    <t>displacement in AISI 5132[mm]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</si>
</sst>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5" borderId="2" xfId="0" applyFill="1" applyBorder="1"/>
    <xf numFmtId="0" fontId="0" fillId="5" borderId="4" xfId="0" applyFill="1" applyBorder="1" applyAlignment="1">
      <alignment wrapText="1"/>
    </xf>
    <xf numFmtId="0" fontId="0" fillId="4" borderId="2" xfId="0" applyFill="1" applyBorder="1"/>
    <xf numFmtId="0" fontId="0" fillId="5" borderId="5" xfId="0" applyFill="1" applyBorder="1"/>
    <xf numFmtId="0" fontId="0" fillId="4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10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1" xfId="0" applyFill="1" applyBorder="1" applyAlignment="1">
      <alignment wrapText="1"/>
    </xf>
    <xf numFmtId="0" fontId="0" fillId="12" borderId="0" xfId="0" applyFill="1" applyAlignment="1">
      <alignment wrapText="1"/>
    </xf>
    <xf numFmtId="0" fontId="0" fillId="12" borderId="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12" borderId="1" xfId="0" applyFill="1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over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'NX &amp; Abaqus'!$P$12:$P$29</c:f>
              <c:numCache>
                <c:formatCode>General</c:formatCode>
                <c:ptCount val="1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85000</c:v>
                </c:pt>
                <c:pt idx="5">
                  <c:v>85200</c:v>
                </c:pt>
                <c:pt idx="6">
                  <c:v>85400</c:v>
                </c:pt>
                <c:pt idx="7">
                  <c:v>85600</c:v>
                </c:pt>
                <c:pt idx="8">
                  <c:v>85800</c:v>
                </c:pt>
                <c:pt idx="9">
                  <c:v>86000</c:v>
                </c:pt>
                <c:pt idx="10">
                  <c:v>86200</c:v>
                </c:pt>
                <c:pt idx="11">
                  <c:v>86400</c:v>
                </c:pt>
                <c:pt idx="12">
                  <c:v>86600</c:v>
                </c:pt>
                <c:pt idx="13">
                  <c:v>86800</c:v>
                </c:pt>
                <c:pt idx="14">
                  <c:v>87000</c:v>
                </c:pt>
                <c:pt idx="15">
                  <c:v>87200</c:v>
                </c:pt>
                <c:pt idx="16">
                  <c:v>87400</c:v>
                </c:pt>
                <c:pt idx="17">
                  <c:v>87600</c:v>
                </c:pt>
              </c:numCache>
            </c:numRef>
          </c:xVal>
          <c:yVal>
            <c:numRef>
              <c:f>'NX &amp; Abaqus'!$Q$12:$Q$29</c:f>
              <c:numCache>
                <c:formatCode>General</c:formatCode>
                <c:ptCount val="18"/>
                <c:pt idx="0">
                  <c:v>13.7</c:v>
                </c:pt>
                <c:pt idx="1">
                  <c:v>27.39</c:v>
                </c:pt>
                <c:pt idx="2">
                  <c:v>41.09</c:v>
                </c:pt>
                <c:pt idx="3">
                  <c:v>54.78</c:v>
                </c:pt>
                <c:pt idx="4">
                  <c:v>77.61</c:v>
                </c:pt>
                <c:pt idx="5">
                  <c:v>77.790000000000006</c:v>
                </c:pt>
                <c:pt idx="6">
                  <c:v>77.97</c:v>
                </c:pt>
                <c:pt idx="7">
                  <c:v>78.150000000000006</c:v>
                </c:pt>
                <c:pt idx="8">
                  <c:v>78.34</c:v>
                </c:pt>
                <c:pt idx="9">
                  <c:v>78.52</c:v>
                </c:pt>
                <c:pt idx="10">
                  <c:v>78.7</c:v>
                </c:pt>
                <c:pt idx="11">
                  <c:v>78.88</c:v>
                </c:pt>
                <c:pt idx="12">
                  <c:v>79.069999999999993</c:v>
                </c:pt>
                <c:pt idx="13">
                  <c:v>79.25</c:v>
                </c:pt>
                <c:pt idx="14">
                  <c:v>79.430000000000007</c:v>
                </c:pt>
                <c:pt idx="15">
                  <c:v>79.61</c:v>
                </c:pt>
                <c:pt idx="16">
                  <c:v>79.8</c:v>
                </c:pt>
                <c:pt idx="17">
                  <c:v>79.98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B-C243-AC28-872C16CD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2592"/>
        <c:axId val="971299536"/>
      </c:scatterChart>
      <c:valAx>
        <c:axId val="9713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99536"/>
        <c:crosses val="autoZero"/>
        <c:crossBetween val="midCat"/>
      </c:valAx>
      <c:valAx>
        <c:axId val="9712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Sheet1!$G$51:$G$56</c:f>
              <c:strCache>
                <c:ptCount val="6"/>
                <c:pt idx="0">
                  <c:v>10-dis</c:v>
                </c:pt>
                <c:pt idx="1">
                  <c:v>15.09</c:v>
                </c:pt>
                <c:pt idx="2">
                  <c:v>30.18</c:v>
                </c:pt>
                <c:pt idx="3">
                  <c:v>45.27</c:v>
                </c:pt>
                <c:pt idx="4">
                  <c:v>60.35</c:v>
                </c:pt>
                <c:pt idx="5">
                  <c:v>85.5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Sheet1!$F$52:$F$56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85000</c:v>
                </c:pt>
              </c:numCache>
            </c:numRef>
          </c:cat>
          <c:val>
            <c:numRef>
              <c:f>Sheet1!$G$52:$G$56</c:f>
              <c:numCache>
                <c:formatCode>General</c:formatCode>
                <c:ptCount val="5"/>
                <c:pt idx="0">
                  <c:v>15.09</c:v>
                </c:pt>
                <c:pt idx="1">
                  <c:v>30.18</c:v>
                </c:pt>
                <c:pt idx="2">
                  <c:v>45.27</c:v>
                </c:pt>
                <c:pt idx="3">
                  <c:v>60.35</c:v>
                </c:pt>
                <c:pt idx="4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9-4BB1-A213-E8924CCFDDD8}"/>
            </c:ext>
          </c:extLst>
        </c:ser>
        <c:ser>
          <c:idx val="0"/>
          <c:order val="1"/>
          <c:tx>
            <c:strRef>
              <c:f>Sheet1!$J$51</c:f>
              <c:strCache>
                <c:ptCount val="1"/>
                <c:pt idx="0">
                  <c:v>8 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Sheet1!$F$52:$F$56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85000</c:v>
                </c:pt>
              </c:numCache>
            </c:numRef>
          </c:cat>
          <c:val>
            <c:numRef>
              <c:f>Sheet1!$J$52:$J$56</c:f>
              <c:numCache>
                <c:formatCode>General</c:formatCode>
                <c:ptCount val="5"/>
                <c:pt idx="0">
                  <c:v>15.11</c:v>
                </c:pt>
                <c:pt idx="1">
                  <c:v>30.23</c:v>
                </c:pt>
                <c:pt idx="2">
                  <c:v>45.34</c:v>
                </c:pt>
                <c:pt idx="3">
                  <c:v>60.46</c:v>
                </c:pt>
                <c:pt idx="4">
                  <c:v>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9-4BB1-A213-E8924CCFD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251224"/>
        <c:axId val="1379240064"/>
      </c:barChart>
      <c:catAx>
        <c:axId val="13792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40064"/>
        <c:crosses val="autoZero"/>
        <c:auto val="1"/>
        <c:lblAlgn val="ctr"/>
        <c:lblOffset val="100"/>
        <c:noMultiLvlLbl val="0"/>
      </c:catAx>
      <c:valAx>
        <c:axId val="1379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Sheet1!$H$69</c:f>
              <c:strCache>
                <c:ptCount val="1"/>
                <c:pt idx="0">
                  <c:v>von mises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Sheet1!$F$70:$F$84</c:f>
              <c:numCache>
                <c:formatCode>General</c:formatCode>
                <c:ptCount val="15"/>
                <c:pt idx="0">
                  <c:v>82550</c:v>
                </c:pt>
                <c:pt idx="1">
                  <c:v>83050</c:v>
                </c:pt>
                <c:pt idx="2">
                  <c:v>83550</c:v>
                </c:pt>
                <c:pt idx="3">
                  <c:v>84000</c:v>
                </c:pt>
                <c:pt idx="4">
                  <c:v>84550</c:v>
                </c:pt>
                <c:pt idx="5">
                  <c:v>85000</c:v>
                </c:pt>
                <c:pt idx="6">
                  <c:v>85550</c:v>
                </c:pt>
                <c:pt idx="7">
                  <c:v>86000</c:v>
                </c:pt>
                <c:pt idx="8">
                  <c:v>86550</c:v>
                </c:pt>
                <c:pt idx="9">
                  <c:v>87000</c:v>
                </c:pt>
                <c:pt idx="10">
                  <c:v>87550</c:v>
                </c:pt>
                <c:pt idx="11">
                  <c:v>88000</c:v>
                </c:pt>
                <c:pt idx="12">
                  <c:v>88550</c:v>
                </c:pt>
                <c:pt idx="13">
                  <c:v>89000</c:v>
                </c:pt>
                <c:pt idx="14">
                  <c:v>89500</c:v>
                </c:pt>
              </c:numCache>
            </c:numRef>
          </c:xVal>
          <c:yVal>
            <c:numRef>
              <c:f>Sheet1!$H$70:$H$84</c:f>
              <c:numCache>
                <c:formatCode>General</c:formatCode>
                <c:ptCount val="15"/>
                <c:pt idx="0">
                  <c:v>1143.9000000000001</c:v>
                </c:pt>
                <c:pt idx="1">
                  <c:v>1150.8</c:v>
                </c:pt>
                <c:pt idx="2">
                  <c:v>1157.7</c:v>
                </c:pt>
                <c:pt idx="3">
                  <c:v>1164</c:v>
                </c:pt>
                <c:pt idx="4">
                  <c:v>1171.5999999999999</c:v>
                </c:pt>
                <c:pt idx="5">
                  <c:v>1177.8</c:v>
                </c:pt>
                <c:pt idx="6">
                  <c:v>1185.4000000000001</c:v>
                </c:pt>
                <c:pt idx="7">
                  <c:v>1191.7</c:v>
                </c:pt>
                <c:pt idx="8">
                  <c:v>1199.3</c:v>
                </c:pt>
                <c:pt idx="9">
                  <c:v>1205.5</c:v>
                </c:pt>
                <c:pt idx="10">
                  <c:v>1213.2</c:v>
                </c:pt>
                <c:pt idx="11">
                  <c:v>1219.4000000000001</c:v>
                </c:pt>
                <c:pt idx="12">
                  <c:v>1227</c:v>
                </c:pt>
                <c:pt idx="13">
                  <c:v>1233.3</c:v>
                </c:pt>
                <c:pt idx="14">
                  <c:v>1240.2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A-445C-BD8E-94C17EE6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47936"/>
        <c:axId val="1526949376"/>
      </c:scatterChart>
      <c:valAx>
        <c:axId val="15269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9376"/>
        <c:crosses val="autoZero"/>
        <c:crossBetween val="midCat"/>
      </c:valAx>
      <c:valAx>
        <c:axId val="15269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'NX &amp; Abaqus'!$AF$13</c:f>
              <c:strCache>
                <c:ptCount val="1"/>
                <c:pt idx="0">
                  <c:v>displacement [mm]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A4-4938-AC18-7034CBDCE81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EA4-4938-AC18-7034CBDCE81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A4-4938-AC18-7034CBDCE818}"/>
              </c:ext>
            </c:extLst>
          </c:dPt>
          <c:xVal>
            <c:numRef>
              <c:f>'NX &amp; Abaqus'!$AE$14:$AE$48</c:f>
              <c:numCache>
                <c:formatCode>General</c:formatCode>
                <c:ptCount val="35"/>
                <c:pt idx="0">
                  <c:v>85000</c:v>
                </c:pt>
                <c:pt idx="1">
                  <c:v>85200</c:v>
                </c:pt>
                <c:pt idx="2">
                  <c:v>85400</c:v>
                </c:pt>
                <c:pt idx="3">
                  <c:v>85600</c:v>
                </c:pt>
                <c:pt idx="4">
                  <c:v>85800</c:v>
                </c:pt>
                <c:pt idx="5">
                  <c:v>86000</c:v>
                </c:pt>
                <c:pt idx="6">
                  <c:v>86200</c:v>
                </c:pt>
                <c:pt idx="7">
                  <c:v>86400</c:v>
                </c:pt>
                <c:pt idx="8">
                  <c:v>86600</c:v>
                </c:pt>
                <c:pt idx="9">
                  <c:v>86800</c:v>
                </c:pt>
                <c:pt idx="10">
                  <c:v>87000</c:v>
                </c:pt>
                <c:pt idx="11">
                  <c:v>87200</c:v>
                </c:pt>
                <c:pt idx="12">
                  <c:v>87400</c:v>
                </c:pt>
                <c:pt idx="13">
                  <c:v>87600</c:v>
                </c:pt>
                <c:pt idx="14">
                  <c:v>87800</c:v>
                </c:pt>
                <c:pt idx="15">
                  <c:v>88000</c:v>
                </c:pt>
                <c:pt idx="16">
                  <c:v>88200</c:v>
                </c:pt>
                <c:pt idx="17">
                  <c:v>88400</c:v>
                </c:pt>
                <c:pt idx="18">
                  <c:v>88600</c:v>
                </c:pt>
                <c:pt idx="19">
                  <c:v>88800</c:v>
                </c:pt>
                <c:pt idx="20">
                  <c:v>89000</c:v>
                </c:pt>
                <c:pt idx="21">
                  <c:v>89200</c:v>
                </c:pt>
                <c:pt idx="22">
                  <c:v>89400</c:v>
                </c:pt>
                <c:pt idx="23">
                  <c:v>89600</c:v>
                </c:pt>
                <c:pt idx="24">
                  <c:v>89800</c:v>
                </c:pt>
                <c:pt idx="25">
                  <c:v>90000</c:v>
                </c:pt>
                <c:pt idx="26">
                  <c:v>90200</c:v>
                </c:pt>
                <c:pt idx="27">
                  <c:v>90400</c:v>
                </c:pt>
                <c:pt idx="28">
                  <c:v>90600</c:v>
                </c:pt>
                <c:pt idx="29">
                  <c:v>90800</c:v>
                </c:pt>
                <c:pt idx="30">
                  <c:v>91000</c:v>
                </c:pt>
                <c:pt idx="31">
                  <c:v>91200</c:v>
                </c:pt>
                <c:pt idx="32">
                  <c:v>91400</c:v>
                </c:pt>
                <c:pt idx="33">
                  <c:v>91600</c:v>
                </c:pt>
                <c:pt idx="34">
                  <c:v>91800</c:v>
                </c:pt>
              </c:numCache>
            </c:numRef>
          </c:xVal>
          <c:yVal>
            <c:numRef>
              <c:f>'NX &amp; Abaqus'!$AF$14:$AF$48</c:f>
              <c:numCache>
                <c:formatCode>General</c:formatCode>
                <c:ptCount val="35"/>
                <c:pt idx="0">
                  <c:v>77.61</c:v>
                </c:pt>
                <c:pt idx="1">
                  <c:v>77.790000000000006</c:v>
                </c:pt>
                <c:pt idx="2">
                  <c:v>77.97</c:v>
                </c:pt>
                <c:pt idx="3">
                  <c:v>78.150000000000006</c:v>
                </c:pt>
                <c:pt idx="4">
                  <c:v>78.34</c:v>
                </c:pt>
                <c:pt idx="5">
                  <c:v>78.52</c:v>
                </c:pt>
                <c:pt idx="6">
                  <c:v>78.7</c:v>
                </c:pt>
                <c:pt idx="7">
                  <c:v>78.88</c:v>
                </c:pt>
                <c:pt idx="8">
                  <c:v>79.069999999999993</c:v>
                </c:pt>
                <c:pt idx="9">
                  <c:v>79.25</c:v>
                </c:pt>
                <c:pt idx="10">
                  <c:v>79.430000000000007</c:v>
                </c:pt>
                <c:pt idx="11">
                  <c:v>79.61</c:v>
                </c:pt>
                <c:pt idx="12">
                  <c:v>79.8</c:v>
                </c:pt>
                <c:pt idx="13">
                  <c:v>79.98</c:v>
                </c:pt>
                <c:pt idx="14">
                  <c:v>80.16</c:v>
                </c:pt>
                <c:pt idx="15">
                  <c:v>80.34</c:v>
                </c:pt>
                <c:pt idx="16">
                  <c:v>80.53</c:v>
                </c:pt>
                <c:pt idx="17">
                  <c:v>80.709999999999994</c:v>
                </c:pt>
                <c:pt idx="18">
                  <c:v>80.89</c:v>
                </c:pt>
                <c:pt idx="19">
                  <c:v>81.069999999999993</c:v>
                </c:pt>
                <c:pt idx="20">
                  <c:v>81.260000000000005</c:v>
                </c:pt>
                <c:pt idx="21">
                  <c:v>81.44</c:v>
                </c:pt>
                <c:pt idx="22">
                  <c:v>81.62</c:v>
                </c:pt>
                <c:pt idx="23">
                  <c:v>81.81</c:v>
                </c:pt>
                <c:pt idx="24">
                  <c:v>81.99</c:v>
                </c:pt>
                <c:pt idx="25">
                  <c:v>82.17</c:v>
                </c:pt>
                <c:pt idx="26">
                  <c:v>82.35</c:v>
                </c:pt>
                <c:pt idx="27">
                  <c:v>82.54</c:v>
                </c:pt>
                <c:pt idx="28">
                  <c:v>82.72</c:v>
                </c:pt>
                <c:pt idx="29">
                  <c:v>82.9</c:v>
                </c:pt>
                <c:pt idx="30">
                  <c:v>83.08</c:v>
                </c:pt>
                <c:pt idx="31">
                  <c:v>83.27</c:v>
                </c:pt>
                <c:pt idx="32">
                  <c:v>83.45</c:v>
                </c:pt>
                <c:pt idx="33">
                  <c:v>83.63</c:v>
                </c:pt>
                <c:pt idx="34">
                  <c:v>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4-4938-AC18-7034CBDC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77560"/>
        <c:axId val="669077920"/>
      </c:scatterChart>
      <c:valAx>
        <c:axId val="66907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7920"/>
        <c:crosses val="autoZero"/>
        <c:crossBetween val="midCat"/>
      </c:valAx>
      <c:valAx>
        <c:axId val="669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Von-Mises Stress Vs Loading Force Between the Yield Stress and Ultimate Tensile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29920217319341E-2"/>
          <c:y val="0.13668605991097774"/>
          <c:w val="0.89206982025279136"/>
          <c:h val="0.751113197971034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'NX &amp; Abaqus'!$R$34</c:f>
              <c:strCache>
                <c:ptCount val="1"/>
                <c:pt idx="0">
                  <c:v>von mises [MPa]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72B-4CC0-85B1-D938BEAF83D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6E1-4B4A-9DAF-D22307BC1CE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6E1-4B4A-9DAF-D22307BC1CE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6E1-4B4A-9DAF-D22307BC1CE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6E1-4B4A-9DAF-D22307BC1CE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6E1-4B4A-9DAF-D22307BC1CE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6E1-4B4A-9DAF-D22307BC1CE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6E1-4B4A-9DAF-D22307BC1CE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6E1-4B4A-9DAF-D22307BC1CE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6E1-4B4A-9DAF-D22307BC1CE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E1-4B4A-9DAF-D22307BC1CE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7937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2B-4CC0-85B1-D938BEAF83D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7937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E1-4B4A-9DAF-D22307BC1CEF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C000"/>
                </a:solidFill>
                <a:ln w="793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72B-4CC0-85B1-D938BEAF83DA}"/>
              </c:ext>
            </c:extLst>
          </c:dPt>
          <c:xVal>
            <c:numRef>
              <c:f>'NX &amp; Abaqus'!$Q$35:$Q$69</c:f>
              <c:numCache>
                <c:formatCode>General</c:formatCode>
                <c:ptCount val="35"/>
                <c:pt idx="0">
                  <c:v>85000</c:v>
                </c:pt>
                <c:pt idx="1">
                  <c:v>85200</c:v>
                </c:pt>
                <c:pt idx="2">
                  <c:v>85400</c:v>
                </c:pt>
                <c:pt idx="3">
                  <c:v>85600</c:v>
                </c:pt>
                <c:pt idx="4">
                  <c:v>85800</c:v>
                </c:pt>
                <c:pt idx="5">
                  <c:v>86000</c:v>
                </c:pt>
                <c:pt idx="6">
                  <c:v>86200</c:v>
                </c:pt>
                <c:pt idx="7">
                  <c:v>86400</c:v>
                </c:pt>
                <c:pt idx="8">
                  <c:v>86600</c:v>
                </c:pt>
                <c:pt idx="9">
                  <c:v>86800</c:v>
                </c:pt>
                <c:pt idx="10">
                  <c:v>87000</c:v>
                </c:pt>
                <c:pt idx="11">
                  <c:v>87200</c:v>
                </c:pt>
                <c:pt idx="12">
                  <c:v>87400</c:v>
                </c:pt>
                <c:pt idx="13">
                  <c:v>87600</c:v>
                </c:pt>
                <c:pt idx="14">
                  <c:v>87800</c:v>
                </c:pt>
                <c:pt idx="15">
                  <c:v>88000</c:v>
                </c:pt>
                <c:pt idx="16">
                  <c:v>88200</c:v>
                </c:pt>
                <c:pt idx="17">
                  <c:v>88400</c:v>
                </c:pt>
                <c:pt idx="18">
                  <c:v>88600</c:v>
                </c:pt>
                <c:pt idx="19">
                  <c:v>88800</c:v>
                </c:pt>
                <c:pt idx="20">
                  <c:v>89000</c:v>
                </c:pt>
                <c:pt idx="21">
                  <c:v>89200</c:v>
                </c:pt>
                <c:pt idx="22">
                  <c:v>89400</c:v>
                </c:pt>
                <c:pt idx="23">
                  <c:v>89600</c:v>
                </c:pt>
                <c:pt idx="24">
                  <c:v>89800</c:v>
                </c:pt>
                <c:pt idx="25">
                  <c:v>90000</c:v>
                </c:pt>
                <c:pt idx="26">
                  <c:v>90200</c:v>
                </c:pt>
                <c:pt idx="27">
                  <c:v>90400</c:v>
                </c:pt>
                <c:pt idx="28">
                  <c:v>90600</c:v>
                </c:pt>
                <c:pt idx="29">
                  <c:v>90800</c:v>
                </c:pt>
                <c:pt idx="30">
                  <c:v>91000</c:v>
                </c:pt>
                <c:pt idx="31">
                  <c:v>91200</c:v>
                </c:pt>
                <c:pt idx="32">
                  <c:v>91400</c:v>
                </c:pt>
                <c:pt idx="33">
                  <c:v>91600</c:v>
                </c:pt>
                <c:pt idx="34">
                  <c:v>91800</c:v>
                </c:pt>
              </c:numCache>
            </c:numRef>
          </c:xVal>
          <c:yVal>
            <c:numRef>
              <c:f>'NX &amp; Abaqus'!$R$35:$R$69</c:f>
              <c:numCache>
                <c:formatCode>General</c:formatCode>
                <c:ptCount val="35"/>
                <c:pt idx="0">
                  <c:v>1148.33</c:v>
                </c:pt>
                <c:pt idx="1">
                  <c:v>1151.04</c:v>
                </c:pt>
                <c:pt idx="2">
                  <c:v>1153.74</c:v>
                </c:pt>
                <c:pt idx="3">
                  <c:v>1156.44</c:v>
                </c:pt>
                <c:pt idx="4">
                  <c:v>1159.1400000000001</c:v>
                </c:pt>
                <c:pt idx="5">
                  <c:v>1161.8399999999999</c:v>
                </c:pt>
                <c:pt idx="6">
                  <c:v>1164.55</c:v>
                </c:pt>
                <c:pt idx="7">
                  <c:v>1167.25</c:v>
                </c:pt>
                <c:pt idx="8">
                  <c:v>1169.95</c:v>
                </c:pt>
                <c:pt idx="9">
                  <c:v>1172.6500000000001</c:v>
                </c:pt>
                <c:pt idx="10">
                  <c:v>1175.3499999999999</c:v>
                </c:pt>
                <c:pt idx="11">
                  <c:v>1178.06</c:v>
                </c:pt>
                <c:pt idx="12">
                  <c:v>1180.76</c:v>
                </c:pt>
                <c:pt idx="13">
                  <c:v>1183.46</c:v>
                </c:pt>
                <c:pt idx="14">
                  <c:v>1186.1600000000001</c:v>
                </c:pt>
                <c:pt idx="15">
                  <c:v>1188.8599999999999</c:v>
                </c:pt>
                <c:pt idx="16">
                  <c:v>1191.56</c:v>
                </c:pt>
                <c:pt idx="17">
                  <c:v>1194.27</c:v>
                </c:pt>
                <c:pt idx="18">
                  <c:v>1196.97</c:v>
                </c:pt>
                <c:pt idx="19">
                  <c:v>1199.67</c:v>
                </c:pt>
                <c:pt idx="20">
                  <c:v>1202.3699999999999</c:v>
                </c:pt>
                <c:pt idx="21">
                  <c:v>1205.07</c:v>
                </c:pt>
                <c:pt idx="22">
                  <c:v>1207.78</c:v>
                </c:pt>
                <c:pt idx="23">
                  <c:v>1210.48</c:v>
                </c:pt>
                <c:pt idx="24">
                  <c:v>1213.18</c:v>
                </c:pt>
                <c:pt idx="25">
                  <c:v>1215.8800000000001</c:v>
                </c:pt>
                <c:pt idx="26">
                  <c:v>1218.58</c:v>
                </c:pt>
                <c:pt idx="27">
                  <c:v>1221.29</c:v>
                </c:pt>
                <c:pt idx="28">
                  <c:v>1223.99</c:v>
                </c:pt>
                <c:pt idx="29">
                  <c:v>1226.69</c:v>
                </c:pt>
                <c:pt idx="30">
                  <c:v>1229.3900000000001</c:v>
                </c:pt>
                <c:pt idx="31">
                  <c:v>1232.0899999999999</c:v>
                </c:pt>
                <c:pt idx="32">
                  <c:v>1234.8</c:v>
                </c:pt>
                <c:pt idx="33">
                  <c:v>1237.5</c:v>
                </c:pt>
                <c:pt idx="34">
                  <c:v>1240.2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B-4CC0-85B1-D938BEAF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64472"/>
        <c:axId val="1025964832"/>
      </c:scatterChart>
      <c:valAx>
        <c:axId val="10259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Loading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64832"/>
        <c:crosses val="autoZero"/>
        <c:crossBetween val="midCat"/>
      </c:valAx>
      <c:valAx>
        <c:axId val="1025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Von Mises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</a:t>
            </a:r>
            <a:r>
              <a:rPr lang="en-GB" baseline="0"/>
              <a:t> Vs Loading Force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'NX &amp; Abaqus'!$N$120:$N$135</c:f>
              <c:numCache>
                <c:formatCode>General</c:formatCode>
                <c:ptCount val="16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70000</c:v>
                </c:pt>
                <c:pt idx="5">
                  <c:v>70200</c:v>
                </c:pt>
                <c:pt idx="6">
                  <c:v>70400</c:v>
                </c:pt>
                <c:pt idx="7">
                  <c:v>70600</c:v>
                </c:pt>
                <c:pt idx="8">
                  <c:v>70800</c:v>
                </c:pt>
                <c:pt idx="9">
                  <c:v>71000</c:v>
                </c:pt>
                <c:pt idx="10">
                  <c:v>71200</c:v>
                </c:pt>
                <c:pt idx="11">
                  <c:v>71400</c:v>
                </c:pt>
                <c:pt idx="12">
                  <c:v>71600</c:v>
                </c:pt>
                <c:pt idx="13">
                  <c:v>71800</c:v>
                </c:pt>
                <c:pt idx="14">
                  <c:v>72000</c:v>
                </c:pt>
                <c:pt idx="15">
                  <c:v>72200</c:v>
                </c:pt>
              </c:numCache>
            </c:numRef>
          </c:xVal>
          <c:yVal>
            <c:numRef>
              <c:f>'NX &amp; Abaqus'!$O$120:$O$135</c:f>
              <c:numCache>
                <c:formatCode>General</c:formatCode>
                <c:ptCount val="16"/>
                <c:pt idx="0">
                  <c:v>13.84</c:v>
                </c:pt>
                <c:pt idx="1">
                  <c:v>27.68</c:v>
                </c:pt>
                <c:pt idx="2">
                  <c:v>41.51</c:v>
                </c:pt>
                <c:pt idx="3">
                  <c:v>55.35</c:v>
                </c:pt>
                <c:pt idx="4">
                  <c:v>64.58</c:v>
                </c:pt>
                <c:pt idx="5">
                  <c:v>64.760000000000005</c:v>
                </c:pt>
                <c:pt idx="6">
                  <c:v>64.94</c:v>
                </c:pt>
                <c:pt idx="7">
                  <c:v>65.13</c:v>
                </c:pt>
                <c:pt idx="8">
                  <c:v>65.31</c:v>
                </c:pt>
                <c:pt idx="9">
                  <c:v>65.5</c:v>
                </c:pt>
                <c:pt idx="10">
                  <c:v>65.680000000000007</c:v>
                </c:pt>
                <c:pt idx="11">
                  <c:v>65.87</c:v>
                </c:pt>
                <c:pt idx="12">
                  <c:v>66.05</c:v>
                </c:pt>
                <c:pt idx="13">
                  <c:v>66.239999999999995</c:v>
                </c:pt>
                <c:pt idx="14">
                  <c:v>66.42</c:v>
                </c:pt>
                <c:pt idx="15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336-888C-29A1E422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30576"/>
        <c:axId val="1275231296"/>
      </c:scatterChart>
      <c:valAx>
        <c:axId val="12752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1296"/>
        <c:crosses val="autoZero"/>
        <c:crossBetween val="midCat"/>
      </c:valAx>
      <c:valAx>
        <c:axId val="1275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Von Mises Stress Vs</a:t>
            </a:r>
            <a:r>
              <a:rPr lang="en-GB" baseline="0"/>
              <a:t> Loading Force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A4-4E46-8352-07B511BA2CA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6A4-4E46-8352-07B511BA2CA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6A4-4E46-8352-07B511BA2CA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A4-4E46-8352-07B511BA2CA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6A4-4E46-8352-07B511BA2CA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6A4-4E46-8352-07B511BA2CA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0">
                  <a:noFill/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A4-4E46-8352-07B511BA2CA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6A4-4E46-8352-07B511BA2CA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6A4-4E46-8352-07B511BA2CA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6A4-4E46-8352-07B511BA2CA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'NX &amp; Abaqus'!$N$140:$N$168</c:f>
              <c:numCache>
                <c:formatCode>General</c:formatCode>
                <c:ptCount val="29"/>
                <c:pt idx="0">
                  <c:v>70000</c:v>
                </c:pt>
                <c:pt idx="1">
                  <c:v>70200</c:v>
                </c:pt>
                <c:pt idx="2">
                  <c:v>70400</c:v>
                </c:pt>
                <c:pt idx="3">
                  <c:v>70600</c:v>
                </c:pt>
                <c:pt idx="4">
                  <c:v>70800</c:v>
                </c:pt>
                <c:pt idx="5">
                  <c:v>71000</c:v>
                </c:pt>
                <c:pt idx="6">
                  <c:v>71200</c:v>
                </c:pt>
                <c:pt idx="7">
                  <c:v>71400</c:v>
                </c:pt>
                <c:pt idx="8">
                  <c:v>71600</c:v>
                </c:pt>
                <c:pt idx="9">
                  <c:v>71800</c:v>
                </c:pt>
                <c:pt idx="10">
                  <c:v>72000</c:v>
                </c:pt>
                <c:pt idx="11">
                  <c:v>72200</c:v>
                </c:pt>
                <c:pt idx="12">
                  <c:v>72400</c:v>
                </c:pt>
                <c:pt idx="13">
                  <c:v>72600</c:v>
                </c:pt>
                <c:pt idx="14">
                  <c:v>72800</c:v>
                </c:pt>
                <c:pt idx="15">
                  <c:v>73000</c:v>
                </c:pt>
                <c:pt idx="16">
                  <c:v>73200</c:v>
                </c:pt>
                <c:pt idx="17">
                  <c:v>73400</c:v>
                </c:pt>
                <c:pt idx="18">
                  <c:v>73600</c:v>
                </c:pt>
                <c:pt idx="19">
                  <c:v>73800</c:v>
                </c:pt>
                <c:pt idx="20">
                  <c:v>74000</c:v>
                </c:pt>
                <c:pt idx="21">
                  <c:v>74200</c:v>
                </c:pt>
                <c:pt idx="22">
                  <c:v>74400</c:v>
                </c:pt>
                <c:pt idx="23">
                  <c:v>74600</c:v>
                </c:pt>
                <c:pt idx="24">
                  <c:v>74800</c:v>
                </c:pt>
                <c:pt idx="25">
                  <c:v>75000</c:v>
                </c:pt>
                <c:pt idx="26">
                  <c:v>75200</c:v>
                </c:pt>
                <c:pt idx="27">
                  <c:v>75400</c:v>
                </c:pt>
                <c:pt idx="28">
                  <c:v>75600</c:v>
                </c:pt>
              </c:numCache>
            </c:numRef>
          </c:xVal>
          <c:yVal>
            <c:numRef>
              <c:f>'NX &amp; Abaqus'!$O$140:$O$168</c:f>
              <c:numCache>
                <c:formatCode>General</c:formatCode>
                <c:ptCount val="29"/>
                <c:pt idx="0">
                  <c:v>1148</c:v>
                </c:pt>
                <c:pt idx="1">
                  <c:v>1152</c:v>
                </c:pt>
                <c:pt idx="2">
                  <c:v>1155</c:v>
                </c:pt>
                <c:pt idx="3">
                  <c:v>1158</c:v>
                </c:pt>
                <c:pt idx="4">
                  <c:v>1161</c:v>
                </c:pt>
                <c:pt idx="5">
                  <c:v>1165</c:v>
                </c:pt>
                <c:pt idx="6">
                  <c:v>1168</c:v>
                </c:pt>
                <c:pt idx="7">
                  <c:v>1171</c:v>
                </c:pt>
                <c:pt idx="8">
                  <c:v>1175</c:v>
                </c:pt>
                <c:pt idx="9">
                  <c:v>1178</c:v>
                </c:pt>
                <c:pt idx="10">
                  <c:v>1181</c:v>
                </c:pt>
                <c:pt idx="11">
                  <c:v>1184</c:v>
                </c:pt>
                <c:pt idx="12">
                  <c:v>1188</c:v>
                </c:pt>
                <c:pt idx="13">
                  <c:v>1191</c:v>
                </c:pt>
                <c:pt idx="14">
                  <c:v>1194</c:v>
                </c:pt>
                <c:pt idx="15">
                  <c:v>1197</c:v>
                </c:pt>
                <c:pt idx="16">
                  <c:v>1201</c:v>
                </c:pt>
                <c:pt idx="17">
                  <c:v>1204</c:v>
                </c:pt>
                <c:pt idx="18">
                  <c:v>1207</c:v>
                </c:pt>
                <c:pt idx="19">
                  <c:v>1211</c:v>
                </c:pt>
                <c:pt idx="20">
                  <c:v>1214</c:v>
                </c:pt>
                <c:pt idx="21">
                  <c:v>1217</c:v>
                </c:pt>
                <c:pt idx="22">
                  <c:v>1220</c:v>
                </c:pt>
                <c:pt idx="23">
                  <c:v>1224</c:v>
                </c:pt>
                <c:pt idx="24">
                  <c:v>1227</c:v>
                </c:pt>
                <c:pt idx="25">
                  <c:v>1230</c:v>
                </c:pt>
                <c:pt idx="26">
                  <c:v>1234</c:v>
                </c:pt>
                <c:pt idx="27">
                  <c:v>1237</c:v>
                </c:pt>
                <c:pt idx="28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898-9C1F-6E0C891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84808"/>
        <c:axId val="1134390568"/>
      </c:scatterChart>
      <c:valAx>
        <c:axId val="11343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90568"/>
        <c:crosses val="autoZero"/>
        <c:crossBetween val="midCat"/>
      </c:valAx>
      <c:valAx>
        <c:axId val="11343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Von Mises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8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</a:t>
            </a:r>
            <a:r>
              <a:rPr lang="en-GB" baseline="0"/>
              <a:t> Vs Loading Force (Yield Stress to UTS)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'NX &amp; Abaqus'!$Y$120:$Y$148</c:f>
              <c:numCache>
                <c:formatCode>General</c:formatCode>
                <c:ptCount val="29"/>
                <c:pt idx="0">
                  <c:v>70000</c:v>
                </c:pt>
                <c:pt idx="1">
                  <c:v>70200</c:v>
                </c:pt>
                <c:pt idx="2">
                  <c:v>70400</c:v>
                </c:pt>
                <c:pt idx="3">
                  <c:v>70600</c:v>
                </c:pt>
                <c:pt idx="4">
                  <c:v>70800</c:v>
                </c:pt>
                <c:pt idx="5">
                  <c:v>71000</c:v>
                </c:pt>
                <c:pt idx="6">
                  <c:v>71200</c:v>
                </c:pt>
                <c:pt idx="7">
                  <c:v>71400</c:v>
                </c:pt>
                <c:pt idx="8">
                  <c:v>71600</c:v>
                </c:pt>
                <c:pt idx="9">
                  <c:v>71800</c:v>
                </c:pt>
                <c:pt idx="10">
                  <c:v>72000</c:v>
                </c:pt>
                <c:pt idx="11">
                  <c:v>72200</c:v>
                </c:pt>
                <c:pt idx="12">
                  <c:v>72400</c:v>
                </c:pt>
                <c:pt idx="13">
                  <c:v>72600</c:v>
                </c:pt>
                <c:pt idx="14">
                  <c:v>72800</c:v>
                </c:pt>
                <c:pt idx="15">
                  <c:v>73000</c:v>
                </c:pt>
                <c:pt idx="16">
                  <c:v>73200</c:v>
                </c:pt>
                <c:pt idx="17">
                  <c:v>73400</c:v>
                </c:pt>
                <c:pt idx="18">
                  <c:v>73600</c:v>
                </c:pt>
                <c:pt idx="19">
                  <c:v>73800</c:v>
                </c:pt>
                <c:pt idx="20">
                  <c:v>74000</c:v>
                </c:pt>
                <c:pt idx="21">
                  <c:v>74200</c:v>
                </c:pt>
                <c:pt idx="22">
                  <c:v>74400</c:v>
                </c:pt>
                <c:pt idx="23">
                  <c:v>74600</c:v>
                </c:pt>
                <c:pt idx="24">
                  <c:v>74800</c:v>
                </c:pt>
                <c:pt idx="25">
                  <c:v>75000</c:v>
                </c:pt>
                <c:pt idx="26">
                  <c:v>75200</c:v>
                </c:pt>
                <c:pt idx="27">
                  <c:v>75400</c:v>
                </c:pt>
                <c:pt idx="28">
                  <c:v>75600</c:v>
                </c:pt>
              </c:numCache>
            </c:numRef>
          </c:xVal>
          <c:yVal>
            <c:numRef>
              <c:f>'NX &amp; Abaqus'!$Z$120:$Z$148</c:f>
              <c:numCache>
                <c:formatCode>General</c:formatCode>
                <c:ptCount val="29"/>
                <c:pt idx="0">
                  <c:v>64.58</c:v>
                </c:pt>
                <c:pt idx="1">
                  <c:v>64.760000000000005</c:v>
                </c:pt>
                <c:pt idx="2">
                  <c:v>64.94</c:v>
                </c:pt>
                <c:pt idx="3">
                  <c:v>65.13</c:v>
                </c:pt>
                <c:pt idx="4">
                  <c:v>65.31</c:v>
                </c:pt>
                <c:pt idx="5">
                  <c:v>65.5</c:v>
                </c:pt>
                <c:pt idx="6">
                  <c:v>65.680000000000007</c:v>
                </c:pt>
                <c:pt idx="7">
                  <c:v>65.87</c:v>
                </c:pt>
                <c:pt idx="8">
                  <c:v>66.05</c:v>
                </c:pt>
                <c:pt idx="9">
                  <c:v>66.239999999999995</c:v>
                </c:pt>
                <c:pt idx="10">
                  <c:v>66.42</c:v>
                </c:pt>
                <c:pt idx="11">
                  <c:v>66.599999999999994</c:v>
                </c:pt>
                <c:pt idx="12">
                  <c:v>66.790000000000006</c:v>
                </c:pt>
                <c:pt idx="13">
                  <c:v>66.97</c:v>
                </c:pt>
                <c:pt idx="14">
                  <c:v>67.16</c:v>
                </c:pt>
                <c:pt idx="15">
                  <c:v>67.34</c:v>
                </c:pt>
                <c:pt idx="16">
                  <c:v>67.53</c:v>
                </c:pt>
                <c:pt idx="17">
                  <c:v>67.709999999999994</c:v>
                </c:pt>
                <c:pt idx="18">
                  <c:v>67.900000000000006</c:v>
                </c:pt>
                <c:pt idx="19">
                  <c:v>68.08</c:v>
                </c:pt>
                <c:pt idx="20">
                  <c:v>68.27</c:v>
                </c:pt>
                <c:pt idx="21">
                  <c:v>68.45</c:v>
                </c:pt>
                <c:pt idx="22">
                  <c:v>68.63</c:v>
                </c:pt>
                <c:pt idx="23">
                  <c:v>68.819999999999993</c:v>
                </c:pt>
                <c:pt idx="24">
                  <c:v>69</c:v>
                </c:pt>
                <c:pt idx="25">
                  <c:v>69.19</c:v>
                </c:pt>
                <c:pt idx="26">
                  <c:v>69.37</c:v>
                </c:pt>
                <c:pt idx="27">
                  <c:v>69.56</c:v>
                </c:pt>
                <c:pt idx="28">
                  <c:v>69.739999999999995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5-4343-AE85-70028062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24624"/>
        <c:axId val="1315617784"/>
      </c:scatterChart>
      <c:valAx>
        <c:axId val="13156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17784"/>
        <c:crosses val="autoZero"/>
        <c:crossBetween val="midCat"/>
      </c:valAx>
      <c:valAx>
        <c:axId val="13156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'NX &amp; Abaqus'!$W$7</c:f>
              <c:strCache>
                <c:ptCount val="1"/>
                <c:pt idx="0">
                  <c:v>displacement in AISI 5132[mm]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'NX &amp; Abaqus'!$V$8:$V$11</c:f>
              <c:numCache>
                <c:formatCode>General</c:formatCode>
                <c:ptCount val="4"/>
                <c:pt idx="0">
                  <c:v>11.2</c:v>
                </c:pt>
                <c:pt idx="1">
                  <c:v>11.196</c:v>
                </c:pt>
                <c:pt idx="2">
                  <c:v>10.787000000000001</c:v>
                </c:pt>
                <c:pt idx="3">
                  <c:v>10.76</c:v>
                </c:pt>
              </c:numCache>
            </c:numRef>
          </c:xVal>
          <c:yVal>
            <c:numRef>
              <c:f>'NX &amp; Abaqus'!$W$8:$W$11</c:f>
              <c:numCache>
                <c:formatCode>General</c:formatCode>
                <c:ptCount val="4"/>
                <c:pt idx="0">
                  <c:v>10.808</c:v>
                </c:pt>
                <c:pt idx="1">
                  <c:v>10.804</c:v>
                </c:pt>
                <c:pt idx="2">
                  <c:v>10.786</c:v>
                </c:pt>
                <c:pt idx="3">
                  <c:v>10.760999999999999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2-4E37-AA5E-3A5FFF8F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4240"/>
        <c:axId val="1069819200"/>
      </c:scatterChart>
      <c:valAx>
        <c:axId val="10698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19200"/>
        <c:crosses val="autoZero"/>
        <c:crossBetween val="midCat"/>
      </c:valAx>
      <c:valAx>
        <c:axId val="10698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'NX &amp; Abaqus'!$V$7</c:f>
              <c:strCache>
                <c:ptCount val="1"/>
                <c:pt idx="0">
                  <c:v>displacement in AISI 4340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'NX &amp; Abaqus'!$U$8:$U$11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'NX &amp; Abaqus'!$V$8:$V$11</c:f>
              <c:numCache>
                <c:formatCode>General</c:formatCode>
                <c:ptCount val="4"/>
                <c:pt idx="0">
                  <c:v>11.2</c:v>
                </c:pt>
                <c:pt idx="1">
                  <c:v>11.196</c:v>
                </c:pt>
                <c:pt idx="2">
                  <c:v>10.787000000000001</c:v>
                </c:pt>
                <c:pt idx="3">
                  <c:v>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5-448F-A24A-5738E33AE165}"/>
            </c:ext>
          </c:extLst>
        </c:ser>
        <c:ser>
          <c:idx val="1"/>
          <c:order val="1"/>
          <c:tx>
            <c:strRef>
              <c:f>'NX &amp; Abaqus'!$W$7</c:f>
              <c:strCache>
                <c:ptCount val="1"/>
                <c:pt idx="0">
                  <c:v>displacement in AISI 5132[mm]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'NX &amp; Abaqus'!$U$8:$U$11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'NX &amp; Abaqus'!$W$8:$W$11</c:f>
              <c:numCache>
                <c:formatCode>General</c:formatCode>
                <c:ptCount val="4"/>
                <c:pt idx="0">
                  <c:v>10.808</c:v>
                </c:pt>
                <c:pt idx="1">
                  <c:v>10.804</c:v>
                </c:pt>
                <c:pt idx="2">
                  <c:v>10.786</c:v>
                </c:pt>
                <c:pt idx="3">
                  <c:v>10.760999999999999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5-448F-A24A-5738E33A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11072"/>
        <c:axId val="1070412152"/>
      </c:lineChart>
      <c:catAx>
        <c:axId val="1070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shize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2152"/>
        <c:crosses val="autoZero"/>
        <c:auto val="1"/>
        <c:lblAlgn val="ctr"/>
        <c:lblOffset val="100"/>
        <c:noMultiLvlLbl val="0"/>
      </c:catAx>
      <c:valAx>
        <c:axId val="10704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Sheet1!$Q$24</c:f>
              <c:strCache>
                <c:ptCount val="1"/>
                <c:pt idx="0">
                  <c:v>von mises [MPa]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Sheet1!$P$24:$P$36</c:f>
              <c:strCache>
                <c:ptCount val="13"/>
                <c:pt idx="0">
                  <c:v>weight [N]= mass*gravity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85000</c:v>
                </c:pt>
                <c:pt idx="6">
                  <c:v>90000</c:v>
                </c:pt>
                <c:pt idx="7">
                  <c:v>95000</c:v>
                </c:pt>
                <c:pt idx="8">
                  <c:v>95500</c:v>
                </c:pt>
                <c:pt idx="9">
                  <c:v>95700</c:v>
                </c:pt>
                <c:pt idx="10">
                  <c:v>95745</c:v>
                </c:pt>
                <c:pt idx="11">
                  <c:v>95750</c:v>
                </c:pt>
                <c:pt idx="12">
                  <c:v>96000</c:v>
                </c:pt>
              </c:strCache>
            </c:strRef>
          </c:cat>
          <c:val>
            <c:numRef>
              <c:f>Sheet1!$Q$25:$Q$36</c:f>
              <c:numCache>
                <c:formatCode>General</c:formatCode>
                <c:ptCount val="12"/>
                <c:pt idx="0">
                  <c:v>194.27</c:v>
                </c:pt>
                <c:pt idx="1">
                  <c:v>388.53</c:v>
                </c:pt>
                <c:pt idx="2">
                  <c:v>582.79999999999995</c:v>
                </c:pt>
                <c:pt idx="3">
                  <c:v>777.07</c:v>
                </c:pt>
                <c:pt idx="4">
                  <c:v>1100.8</c:v>
                </c:pt>
                <c:pt idx="5">
                  <c:v>1165.5999999999999</c:v>
                </c:pt>
                <c:pt idx="6">
                  <c:v>1230.4000000000001</c:v>
                </c:pt>
                <c:pt idx="7">
                  <c:v>1236.8</c:v>
                </c:pt>
                <c:pt idx="8">
                  <c:v>1239.4000000000001</c:v>
                </c:pt>
                <c:pt idx="9">
                  <c:v>1240</c:v>
                </c:pt>
                <c:pt idx="10">
                  <c:v>1240.0999999999999</c:v>
                </c:pt>
                <c:pt idx="11">
                  <c:v>1243.3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3-4C4C-B2D5-555E641E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12704"/>
        <c:axId val="1379206224"/>
      </c:lineChart>
      <c:catAx>
        <c:axId val="13792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06224"/>
        <c:crosses val="autoZero"/>
        <c:auto val="1"/>
        <c:lblAlgn val="ctr"/>
        <c:lblOffset val="100"/>
        <c:noMultiLvlLbl val="0"/>
      </c:catAx>
      <c:valAx>
        <c:axId val="1379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34" Type="http://schemas.openxmlformats.org/officeDocument/2006/relationships/chart" Target="../charts/chart6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chart" Target="../charts/chart8.xml"/><Relationship Id="rId10" Type="http://schemas.openxmlformats.org/officeDocument/2006/relationships/image" Target="../media/image10.png"/><Relationship Id="rId19" Type="http://schemas.openxmlformats.org/officeDocument/2006/relationships/image" Target="../media/image18.png"/><Relationship Id="rId31" Type="http://schemas.openxmlformats.org/officeDocument/2006/relationships/image" Target="../media/image2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chart" Target="../charts/chart3.xml"/><Relationship Id="rId35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29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</xdr:row>
      <xdr:rowOff>28575</xdr:rowOff>
    </xdr:from>
    <xdr:to>
      <xdr:col>9</xdr:col>
      <xdr:colOff>257175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A7E292-F931-B35D-EB84-73106A1D8A16}"/>
            </a:ext>
            <a:ext uri="{147F2762-F138-4A5C-976F-8EAC2B608ADB}">
              <a16:predDERef xmlns:a16="http://schemas.microsoft.com/office/drawing/2014/main" pred="{4C9BA272-EF03-509C-8CA6-F38113EC3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428750"/>
          <a:ext cx="200025" cy="1238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</xdr:row>
      <xdr:rowOff>21258</xdr:rowOff>
    </xdr:from>
    <xdr:to>
      <xdr:col>9</xdr:col>
      <xdr:colOff>280486</xdr:colOff>
      <xdr:row>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C7F6C8-DF1D-FAE7-5192-4EDC8DEE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625" y="1545258"/>
          <a:ext cx="242386" cy="159717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</xdr:row>
      <xdr:rowOff>9525</xdr:rowOff>
    </xdr:from>
    <xdr:to>
      <xdr:col>9</xdr:col>
      <xdr:colOff>266700</xdr:colOff>
      <xdr:row>2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F327AAA-ECBC-799E-BFA8-9D560A849CB0}"/>
            </a:ext>
            <a:ext uri="{147F2762-F138-4A5C-976F-8EAC2B608ADB}">
              <a16:predDERef xmlns:a16="http://schemas.microsoft.com/office/drawing/2014/main" pred="{B58C6212-2C0C-E4F3-D250-6E8ADCD14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1009650"/>
          <a:ext cx="238125" cy="1619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7</xdr:row>
      <xdr:rowOff>28575</xdr:rowOff>
    </xdr:from>
    <xdr:to>
      <xdr:col>9</xdr:col>
      <xdr:colOff>276225</xdr:colOff>
      <xdr:row>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D9C2610-6E33-F5DE-8D68-F44F8DDD7F06}"/>
            </a:ext>
            <a:ext uri="{147F2762-F138-4A5C-976F-8EAC2B608ADB}">
              <a16:predDERef xmlns:a16="http://schemas.microsoft.com/office/drawing/2014/main" pred="{EF327AAA-ECBC-799E-BFA8-9D560A84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5" y="2019300"/>
          <a:ext cx="228600" cy="1428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8</xdr:row>
      <xdr:rowOff>28575</xdr:rowOff>
    </xdr:from>
    <xdr:to>
      <xdr:col>9</xdr:col>
      <xdr:colOff>285750</xdr:colOff>
      <xdr:row>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2766AD-5750-A420-5D5E-47EA19DC2A81}"/>
            </a:ext>
            <a:ext uri="{147F2762-F138-4A5C-976F-8EAC2B608ADB}">
              <a16:predDERef xmlns:a16="http://schemas.microsoft.com/office/drawing/2014/main" pred="{9D9C2610-6E33-F5DE-8D68-F44F8DDD7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4475" y="2219325"/>
          <a:ext cx="276225" cy="1619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9</xdr:row>
      <xdr:rowOff>28575</xdr:rowOff>
    </xdr:from>
    <xdr:to>
      <xdr:col>9</xdr:col>
      <xdr:colOff>276225</xdr:colOff>
      <xdr:row>9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6BAABB4-2405-E0DB-1AFA-4E7AC453B8E3}"/>
            </a:ext>
            <a:ext uri="{147F2762-F138-4A5C-976F-8EAC2B608ADB}">
              <a16:predDERef xmlns:a16="http://schemas.microsoft.com/office/drawing/2014/main" pred="{AB2766AD-5750-A420-5D5E-47EA19DC2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72575" y="2419350"/>
          <a:ext cx="228600" cy="1524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6</xdr:row>
      <xdr:rowOff>9525</xdr:rowOff>
    </xdr:from>
    <xdr:to>
      <xdr:col>9</xdr:col>
      <xdr:colOff>257175</xdr:colOff>
      <xdr:row>6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017284F-91FF-2D49-9337-ECB8266C0893}"/>
            </a:ext>
            <a:ext uri="{147F2762-F138-4A5C-976F-8EAC2B608ADB}">
              <a16:predDERef xmlns:a16="http://schemas.microsoft.com/office/drawing/2014/main" pred="{86BAABB4-2405-E0DB-1AFA-4E7AC453B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91625" y="1809750"/>
          <a:ext cx="190500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</xdr:row>
      <xdr:rowOff>39248</xdr:rowOff>
    </xdr:from>
    <xdr:to>
      <xdr:col>9</xdr:col>
      <xdr:colOff>284397</xdr:colOff>
      <xdr:row>4</xdr:row>
      <xdr:rowOff>8611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B37174-A779-89FB-450E-6493C562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72575" y="1182248"/>
          <a:ext cx="236772" cy="159863"/>
        </a:xfrm>
        <a:prstGeom prst="rect">
          <a:avLst/>
        </a:prstGeom>
      </xdr:spPr>
    </xdr:pic>
    <xdr:clientData/>
  </xdr:twoCellAnchor>
  <xdr:twoCellAnchor editAs="oneCell">
    <xdr:from>
      <xdr:col>9</xdr:col>
      <xdr:colOff>36816</xdr:colOff>
      <xdr:row>11</xdr:row>
      <xdr:rowOff>26090</xdr:rowOff>
    </xdr:from>
    <xdr:to>
      <xdr:col>9</xdr:col>
      <xdr:colOff>293992</xdr:colOff>
      <xdr:row>12</xdr:row>
      <xdr:rowOff>19049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D0B5E0-FD25-5989-5D91-D31F1A53C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1766" y="2693090"/>
          <a:ext cx="257176" cy="183459"/>
        </a:xfrm>
        <a:prstGeom prst="rect">
          <a:avLst/>
        </a:prstGeom>
      </xdr:spPr>
    </xdr:pic>
    <xdr:clientData/>
  </xdr:twoCellAnchor>
  <xdr:oneCellAnchor>
    <xdr:from>
      <xdr:col>9</xdr:col>
      <xdr:colOff>47624</xdr:colOff>
      <xdr:row>27</xdr:row>
      <xdr:rowOff>45960</xdr:rowOff>
    </xdr:from>
    <xdr:ext cx="200575" cy="135016"/>
    <xdr:pic>
      <xdr:nvPicPr>
        <xdr:cNvPr id="39" name="Picture 11">
          <a:extLst>
            <a:ext uri="{FF2B5EF4-FFF2-40B4-BE49-F238E27FC236}">
              <a16:creationId xmlns:a16="http://schemas.microsoft.com/office/drawing/2014/main" id="{AA8ACCB1-FE1D-426E-B1D8-BA2810E5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72574" y="5570460"/>
          <a:ext cx="200575" cy="135016"/>
        </a:xfrm>
        <a:prstGeom prst="rect">
          <a:avLst/>
        </a:prstGeom>
      </xdr:spPr>
    </xdr:pic>
    <xdr:clientData/>
  </xdr:oneCellAnchor>
  <xdr:twoCellAnchor editAs="oneCell">
    <xdr:from>
      <xdr:col>9</xdr:col>
      <xdr:colOff>66675</xdr:colOff>
      <xdr:row>15</xdr:row>
      <xdr:rowOff>28575</xdr:rowOff>
    </xdr:from>
    <xdr:to>
      <xdr:col>9</xdr:col>
      <xdr:colOff>284580</xdr:colOff>
      <xdr:row>16</xdr:row>
      <xdr:rowOff>8050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D2F2AB2-078E-59A2-8386-3F2A2D82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91625" y="3457575"/>
          <a:ext cx="217905" cy="169975"/>
        </a:xfrm>
        <a:prstGeom prst="rect">
          <a:avLst/>
        </a:prstGeom>
      </xdr:spPr>
    </xdr:pic>
    <xdr:clientData/>
  </xdr:twoCellAnchor>
  <xdr:twoCellAnchor editAs="oneCell">
    <xdr:from>
      <xdr:col>9</xdr:col>
      <xdr:colOff>66599</xdr:colOff>
      <xdr:row>19</xdr:row>
      <xdr:rowOff>19050</xdr:rowOff>
    </xdr:from>
    <xdr:to>
      <xdr:col>9</xdr:col>
      <xdr:colOff>294075</xdr:colOff>
      <xdr:row>19</xdr:row>
      <xdr:rowOff>189601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07A0DF-D77A-8372-1042-853E403F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91549" y="4210050"/>
          <a:ext cx="227476" cy="170551"/>
        </a:xfrm>
        <a:prstGeom prst="rect">
          <a:avLst/>
        </a:prstGeom>
      </xdr:spPr>
    </xdr:pic>
    <xdr:clientData/>
  </xdr:twoCellAnchor>
  <xdr:twoCellAnchor editAs="oneCell">
    <xdr:from>
      <xdr:col>9</xdr:col>
      <xdr:colOff>35878</xdr:colOff>
      <xdr:row>23</xdr:row>
      <xdr:rowOff>28574</xdr:rowOff>
    </xdr:from>
    <xdr:to>
      <xdr:col>9</xdr:col>
      <xdr:colOff>297241</xdr:colOff>
      <xdr:row>23</xdr:row>
      <xdr:rowOff>180055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5BDB04-9B7B-6896-E00E-3C142CE00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60828" y="4981574"/>
          <a:ext cx="261363" cy="151481"/>
        </a:xfrm>
        <a:prstGeom prst="rect">
          <a:avLst/>
        </a:prstGeom>
      </xdr:spPr>
    </xdr:pic>
    <xdr:clientData/>
  </xdr:twoCellAnchor>
  <xdr:twoCellAnchor>
    <xdr:from>
      <xdr:col>20</xdr:col>
      <xdr:colOff>190500</xdr:colOff>
      <xdr:row>12</xdr:row>
      <xdr:rowOff>163286</xdr:rowOff>
    </xdr:from>
    <xdr:to>
      <xdr:col>29</xdr:col>
      <xdr:colOff>258536</xdr:colOff>
      <xdr:row>27</xdr:row>
      <xdr:rowOff>77788</xdr:rowOff>
    </xdr:to>
    <xdr:graphicFrame macro="">
      <xdr:nvGraphicFramePr>
        <xdr:cNvPr id="33" name="Chart 8">
          <a:extLst>
            <a:ext uri="{FF2B5EF4-FFF2-40B4-BE49-F238E27FC236}">
              <a16:creationId xmlns:a16="http://schemas.microsoft.com/office/drawing/2014/main" id="{C669DF11-FAC5-A243-2FF0-96AE21FE2BC0}"/>
            </a:ext>
            <a:ext uri="{147F2762-F138-4A5C-976F-8EAC2B608ADB}">
              <a16:predDERef xmlns:a16="http://schemas.microsoft.com/office/drawing/2014/main" pred="{865BDB04-9B7B-6896-E00E-3C142CE0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9</xdr:col>
      <xdr:colOff>47624</xdr:colOff>
      <xdr:row>34</xdr:row>
      <xdr:rowOff>45960</xdr:rowOff>
    </xdr:from>
    <xdr:ext cx="200575" cy="135016"/>
    <xdr:pic>
      <xdr:nvPicPr>
        <xdr:cNvPr id="53" name="Picture 4">
          <a:extLst>
            <a:ext uri="{FF2B5EF4-FFF2-40B4-BE49-F238E27FC236}">
              <a16:creationId xmlns:a16="http://schemas.microsoft.com/office/drawing/2014/main" id="{F62A923F-5AB0-4E2B-94E1-CFFC9945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79718" y="6332460"/>
          <a:ext cx="200575" cy="135016"/>
        </a:xfrm>
        <a:prstGeom prst="rect">
          <a:avLst/>
        </a:prstGeom>
      </xdr:spPr>
    </xdr:pic>
    <xdr:clientData/>
  </xdr:oneCellAnchor>
  <xdr:oneCellAnchor>
    <xdr:from>
      <xdr:col>9</xdr:col>
      <xdr:colOff>435769</xdr:colOff>
      <xdr:row>87</xdr:row>
      <xdr:rowOff>142875</xdr:rowOff>
    </xdr:from>
    <xdr:ext cx="276225" cy="152400"/>
    <xdr:pic>
      <xdr:nvPicPr>
        <xdr:cNvPr id="12" name="Picture 1">
          <a:extLst>
            <a:ext uri="{FF2B5EF4-FFF2-40B4-BE49-F238E27FC236}">
              <a16:creationId xmlns:a16="http://schemas.microsoft.com/office/drawing/2014/main" id="{3BFBE064-46E2-42BB-9618-391FBDF849C7}"/>
            </a:ext>
            <a:ext uri="{147F2762-F138-4A5C-976F-8EAC2B608ADB}">
              <a16:predDERef xmlns:a16="http://schemas.microsoft.com/office/drawing/2014/main" pred="{3FD1BCFD-1416-4AD4-A11E-69AD5C65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63894" y="10048875"/>
          <a:ext cx="276225" cy="152400"/>
        </a:xfrm>
        <a:prstGeom prst="rect">
          <a:avLst/>
        </a:prstGeom>
      </xdr:spPr>
    </xdr:pic>
    <xdr:clientData/>
  </xdr:oneCellAnchor>
  <xdr:oneCellAnchor>
    <xdr:from>
      <xdr:col>9</xdr:col>
      <xdr:colOff>76200</xdr:colOff>
      <xdr:row>87</xdr:row>
      <xdr:rowOff>178592</xdr:rowOff>
    </xdr:from>
    <xdr:ext cx="276227" cy="161926"/>
    <xdr:pic>
      <xdr:nvPicPr>
        <xdr:cNvPr id="21" name="Picture 5">
          <a:extLst>
            <a:ext uri="{FF2B5EF4-FFF2-40B4-BE49-F238E27FC236}">
              <a16:creationId xmlns:a16="http://schemas.microsoft.com/office/drawing/2014/main" id="{0517E27B-CB12-40FA-B3F0-D8644CAD8E60}"/>
            </a:ext>
            <a:ext uri="{147F2762-F138-4A5C-976F-8EAC2B608ADB}">
              <a16:predDERef xmlns:a16="http://schemas.microsoft.com/office/drawing/2014/main" pred="{577D37BA-64CB-4DC7-8DE2-2811E298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04325" y="18276092"/>
          <a:ext cx="276227" cy="161926"/>
        </a:xfrm>
        <a:prstGeom prst="rect">
          <a:avLst/>
        </a:prstGeom>
      </xdr:spPr>
    </xdr:pic>
    <xdr:clientData/>
  </xdr:oneCellAnchor>
  <xdr:oneCellAnchor>
    <xdr:from>
      <xdr:col>9</xdr:col>
      <xdr:colOff>771525</xdr:colOff>
      <xdr:row>88</xdr:row>
      <xdr:rowOff>9525</xdr:rowOff>
    </xdr:from>
    <xdr:ext cx="273050" cy="142875"/>
    <xdr:pic>
      <xdr:nvPicPr>
        <xdr:cNvPr id="23" name="Picture 6">
          <a:extLst>
            <a:ext uri="{FF2B5EF4-FFF2-40B4-BE49-F238E27FC236}">
              <a16:creationId xmlns:a16="http://schemas.microsoft.com/office/drawing/2014/main" id="{E543EE7A-CCEC-48B9-9065-0D31252CEF15}"/>
            </a:ext>
            <a:ext uri="{147F2762-F138-4A5C-976F-8EAC2B608ADB}">
              <a16:predDERef xmlns:a16="http://schemas.microsoft.com/office/drawing/2014/main" pred="{5CF99FED-7D13-425D-B1F7-3635628D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99650" y="10106025"/>
          <a:ext cx="273050" cy="142875"/>
        </a:xfrm>
        <a:prstGeom prst="rect">
          <a:avLst/>
        </a:prstGeom>
      </xdr:spPr>
    </xdr:pic>
    <xdr:clientData/>
  </xdr:oneCellAnchor>
  <xdr:oneCellAnchor>
    <xdr:from>
      <xdr:col>15</xdr:col>
      <xdr:colOff>285321</xdr:colOff>
      <xdr:row>99</xdr:row>
      <xdr:rowOff>17121</xdr:rowOff>
    </xdr:from>
    <xdr:ext cx="4449964" cy="1915093"/>
    <xdr:pic>
      <xdr:nvPicPr>
        <xdr:cNvPr id="24" name="Picture 23">
          <a:extLst>
            <a:ext uri="{FF2B5EF4-FFF2-40B4-BE49-F238E27FC236}">
              <a16:creationId xmlns:a16="http://schemas.microsoft.com/office/drawing/2014/main" id="{B70AA04F-8CDE-448A-A74D-40CC36DC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84250" y="22115121"/>
          <a:ext cx="4449964" cy="1915093"/>
        </a:xfrm>
        <a:prstGeom prst="rect">
          <a:avLst/>
        </a:prstGeom>
      </xdr:spPr>
    </xdr:pic>
    <xdr:clientData/>
  </xdr:oneCellAnchor>
  <xdr:twoCellAnchor editAs="oneCell">
    <xdr:from>
      <xdr:col>9</xdr:col>
      <xdr:colOff>63500</xdr:colOff>
      <xdr:row>44</xdr:row>
      <xdr:rowOff>36118</xdr:rowOff>
    </xdr:from>
    <xdr:to>
      <xdr:col>9</xdr:col>
      <xdr:colOff>293917</xdr:colOff>
      <xdr:row>44</xdr:row>
      <xdr:rowOff>189595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8373957-4D29-A4AF-CE24-D2251D35B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91625" y="9370618"/>
          <a:ext cx="230417" cy="153477"/>
        </a:xfrm>
        <a:prstGeom prst="rect">
          <a:avLst/>
        </a:prstGeom>
      </xdr:spPr>
    </xdr:pic>
    <xdr:clientData/>
  </xdr:twoCellAnchor>
  <xdr:twoCellAnchor editAs="oneCell">
    <xdr:from>
      <xdr:col>9</xdr:col>
      <xdr:colOff>79375</xdr:colOff>
      <xdr:row>45</xdr:row>
      <xdr:rowOff>43962</xdr:rowOff>
    </xdr:from>
    <xdr:to>
      <xdr:col>9</xdr:col>
      <xdr:colOff>322487</xdr:colOff>
      <xdr:row>46</xdr:row>
      <xdr:rowOff>14970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F7AD31B-0B03-F7E4-1F43-382EB0B4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07500" y="9568962"/>
          <a:ext cx="243112" cy="161508"/>
        </a:xfrm>
        <a:prstGeom prst="rect">
          <a:avLst/>
        </a:prstGeom>
      </xdr:spPr>
    </xdr:pic>
    <xdr:clientData/>
  </xdr:twoCellAnchor>
  <xdr:twoCellAnchor editAs="oneCell">
    <xdr:from>
      <xdr:col>9</xdr:col>
      <xdr:colOff>79500</xdr:colOff>
      <xdr:row>46</xdr:row>
      <xdr:rowOff>47624</xdr:rowOff>
    </xdr:from>
    <xdr:to>
      <xdr:col>9</xdr:col>
      <xdr:colOff>262410</xdr:colOff>
      <xdr:row>47</xdr:row>
      <xdr:rowOff>5445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A761346-F91E-C85B-3931-309D0028F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07625" y="9763124"/>
          <a:ext cx="182910" cy="148321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47</xdr:row>
      <xdr:rowOff>21253</xdr:rowOff>
    </xdr:from>
    <xdr:to>
      <xdr:col>9</xdr:col>
      <xdr:colOff>252281</xdr:colOff>
      <xdr:row>47</xdr:row>
      <xdr:rowOff>174625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E7BFF80-AA1B-7A4E-2FB1-982DE79CB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191625" y="9927253"/>
          <a:ext cx="188781" cy="15337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48</xdr:row>
      <xdr:rowOff>38497</xdr:rowOff>
    </xdr:from>
    <xdr:to>
      <xdr:col>9</xdr:col>
      <xdr:colOff>269876</xdr:colOff>
      <xdr:row>48</xdr:row>
      <xdr:rowOff>176560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E94E10E-ABF8-CA92-911C-2915BECD8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23375" y="10134997"/>
          <a:ext cx="174626" cy="138063"/>
        </a:xfrm>
        <a:prstGeom prst="rect">
          <a:avLst/>
        </a:prstGeom>
      </xdr:spPr>
    </xdr:pic>
    <xdr:clientData/>
  </xdr:twoCellAnchor>
  <xdr:twoCellAnchor editAs="oneCell">
    <xdr:from>
      <xdr:col>9</xdr:col>
      <xdr:colOff>63499</xdr:colOff>
      <xdr:row>49</xdr:row>
      <xdr:rowOff>23060</xdr:rowOff>
    </xdr:from>
    <xdr:to>
      <xdr:col>9</xdr:col>
      <xdr:colOff>285750</xdr:colOff>
      <xdr:row>50</xdr:row>
      <xdr:rowOff>11969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CD593F-5DD5-255A-6BCE-6E3E5CB57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91624" y="10310060"/>
          <a:ext cx="222251" cy="179409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50</xdr:row>
      <xdr:rowOff>42541</xdr:rowOff>
    </xdr:from>
    <xdr:to>
      <xdr:col>9</xdr:col>
      <xdr:colOff>238125</xdr:colOff>
      <xdr:row>50</xdr:row>
      <xdr:rowOff>179579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C109B33-0A25-E3E1-5C88-42E683871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91625" y="10520041"/>
          <a:ext cx="174625" cy="137038"/>
        </a:xfrm>
        <a:prstGeom prst="rect">
          <a:avLst/>
        </a:prstGeom>
      </xdr:spPr>
    </xdr:pic>
    <xdr:clientData/>
  </xdr:twoCellAnchor>
  <xdr:twoCellAnchor editAs="oneCell">
    <xdr:from>
      <xdr:col>9</xdr:col>
      <xdr:colOff>79375</xdr:colOff>
      <xdr:row>51</xdr:row>
      <xdr:rowOff>33744</xdr:rowOff>
    </xdr:from>
    <xdr:to>
      <xdr:col>9</xdr:col>
      <xdr:colOff>301625</xdr:colOff>
      <xdr:row>52</xdr:row>
      <xdr:rowOff>17770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7244EDD-753F-9707-968A-5E6897D85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207500" y="10701744"/>
          <a:ext cx="222250" cy="1745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52</xdr:row>
      <xdr:rowOff>48029</xdr:rowOff>
    </xdr:from>
    <xdr:to>
      <xdr:col>9</xdr:col>
      <xdr:colOff>328797</xdr:colOff>
      <xdr:row>53</xdr:row>
      <xdr:rowOff>40362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88519EF-C600-CC9B-D187-FC17F2CF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175750" y="10906529"/>
          <a:ext cx="281172" cy="182833"/>
        </a:xfrm>
        <a:prstGeom prst="rect">
          <a:avLst/>
        </a:prstGeom>
      </xdr:spPr>
    </xdr:pic>
    <xdr:clientData/>
  </xdr:twoCellAnchor>
  <xdr:twoCellAnchor editAs="oneCell">
    <xdr:from>
      <xdr:col>9</xdr:col>
      <xdr:colOff>134218</xdr:colOff>
      <xdr:row>67</xdr:row>
      <xdr:rowOff>142875</xdr:rowOff>
    </xdr:from>
    <xdr:to>
      <xdr:col>9</xdr:col>
      <xdr:colOff>462183</xdr:colOff>
      <xdr:row>68</xdr:row>
      <xdr:rowOff>170542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B17256B-F864-E95E-11EF-58B6821F5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262343" y="13858875"/>
          <a:ext cx="327965" cy="218167"/>
        </a:xfrm>
        <a:prstGeom prst="rect">
          <a:avLst/>
        </a:prstGeom>
      </xdr:spPr>
    </xdr:pic>
    <xdr:clientData/>
  </xdr:twoCellAnchor>
  <xdr:twoCellAnchor>
    <xdr:from>
      <xdr:col>33</xdr:col>
      <xdr:colOff>72572</xdr:colOff>
      <xdr:row>19</xdr:row>
      <xdr:rowOff>54429</xdr:rowOff>
    </xdr:from>
    <xdr:to>
      <xdr:col>44</xdr:col>
      <xdr:colOff>95250</xdr:colOff>
      <xdr:row>37</xdr:row>
      <xdr:rowOff>176893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B7F0823-2AFE-A8FF-C681-E7367A7D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386954</xdr:colOff>
      <xdr:row>50</xdr:row>
      <xdr:rowOff>176892</xdr:rowOff>
    </xdr:from>
    <xdr:to>
      <xdr:col>33</xdr:col>
      <xdr:colOff>290004</xdr:colOff>
      <xdr:row>72</xdr:row>
      <xdr:rowOff>750094</xdr:rowOff>
    </xdr:to>
    <xdr:graphicFrame macro="">
      <xdr:nvGraphicFramePr>
        <xdr:cNvPr id="157" name="Chart 37">
          <a:extLst>
            <a:ext uri="{FF2B5EF4-FFF2-40B4-BE49-F238E27FC236}">
              <a16:creationId xmlns:a16="http://schemas.microsoft.com/office/drawing/2014/main" id="{7297A4E3-C80A-67E5-D7D2-97FA8CBD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9</xdr:col>
      <xdr:colOff>40821</xdr:colOff>
      <xdr:row>73</xdr:row>
      <xdr:rowOff>59468</xdr:rowOff>
    </xdr:from>
    <xdr:to>
      <xdr:col>9</xdr:col>
      <xdr:colOff>243475</xdr:colOff>
      <xdr:row>74</xdr:row>
      <xdr:rowOff>27214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F120172-E0ED-0E34-F216-189E1425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184821" y="16632968"/>
          <a:ext cx="202654" cy="158246"/>
        </a:xfrm>
        <a:prstGeom prst="rect">
          <a:avLst/>
        </a:prstGeom>
      </xdr:spPr>
    </xdr:pic>
    <xdr:clientData/>
  </xdr:twoCellAnchor>
  <xdr:twoCellAnchor>
    <xdr:from>
      <xdr:col>15</xdr:col>
      <xdr:colOff>401410</xdr:colOff>
      <xdr:row>118</xdr:row>
      <xdr:rowOff>2722</xdr:rowOff>
    </xdr:from>
    <xdr:to>
      <xdr:col>23</xdr:col>
      <xdr:colOff>408214</xdr:colOff>
      <xdr:row>131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7927-B18B-F531-6EC7-39124C92E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353785</xdr:colOff>
      <xdr:row>161</xdr:row>
      <xdr:rowOff>86590</xdr:rowOff>
    </xdr:from>
    <xdr:to>
      <xdr:col>15</xdr:col>
      <xdr:colOff>311727</xdr:colOff>
      <xdr:row>193</xdr:row>
      <xdr:rowOff>163285</xdr:rowOff>
    </xdr:to>
    <xdr:graphicFrame macro="">
      <xdr:nvGraphicFramePr>
        <xdr:cNvPr id="104" name="Chart 4">
          <a:extLst>
            <a:ext uri="{FF2B5EF4-FFF2-40B4-BE49-F238E27FC236}">
              <a16:creationId xmlns:a16="http://schemas.microsoft.com/office/drawing/2014/main" id="{5F208C50-4453-C323-5DD4-921C6C60D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449035</xdr:colOff>
      <xdr:row>152</xdr:row>
      <xdr:rowOff>29936</xdr:rowOff>
    </xdr:from>
    <xdr:to>
      <xdr:col>34</xdr:col>
      <xdr:colOff>156482</xdr:colOff>
      <xdr:row>174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E9791A-835B-4D96-340B-692B95B0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161925</xdr:colOff>
      <xdr:row>1</xdr:row>
      <xdr:rowOff>500062</xdr:rowOff>
    </xdr:from>
    <xdr:to>
      <xdr:col>32</xdr:col>
      <xdr:colOff>9525</xdr:colOff>
      <xdr:row>11</xdr:row>
      <xdr:rowOff>4762</xdr:rowOff>
    </xdr:to>
    <xdr:graphicFrame macro="">
      <xdr:nvGraphicFramePr>
        <xdr:cNvPr id="34" name="Chart 13">
          <a:extLst>
            <a:ext uri="{FF2B5EF4-FFF2-40B4-BE49-F238E27FC236}">
              <a16:creationId xmlns:a16="http://schemas.microsoft.com/office/drawing/2014/main" id="{35605A03-E630-958C-B1C3-8EA47BA2F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29</xdr:col>
      <xdr:colOff>66675</xdr:colOff>
      <xdr:row>2</xdr:row>
      <xdr:rowOff>157162</xdr:rowOff>
    </xdr:from>
    <xdr:to>
      <xdr:col>36</xdr:col>
      <xdr:colOff>504825</xdr:colOff>
      <xdr:row>11</xdr:row>
      <xdr:rowOff>42862</xdr:rowOff>
    </xdr:to>
    <xdr:graphicFrame macro="">
      <xdr:nvGraphicFramePr>
        <xdr:cNvPr id="122" name="Chart 14">
          <a:extLst>
            <a:ext uri="{FF2B5EF4-FFF2-40B4-BE49-F238E27FC236}">
              <a16:creationId xmlns:a16="http://schemas.microsoft.com/office/drawing/2014/main" id="{35F3A019-88A3-6B08-556D-0D0B3155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4</xdr:row>
      <xdr:rowOff>114300</xdr:rowOff>
    </xdr:from>
    <xdr:to>
      <xdr:col>22</xdr:col>
      <xdr:colOff>47625</xdr:colOff>
      <xdr:row>17</xdr:row>
      <xdr:rowOff>123825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4FDD5D4A-323E-DB03-8616-B35FDE417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876300"/>
          <a:ext cx="5172075" cy="3324225"/>
        </a:xfrm>
        <a:prstGeom prst="rect">
          <a:avLst/>
        </a:prstGeom>
      </xdr:spPr>
    </xdr:pic>
    <xdr:clientData/>
  </xdr:twoCellAnchor>
  <xdr:twoCellAnchor>
    <xdr:from>
      <xdr:col>11</xdr:col>
      <xdr:colOff>257175</xdr:colOff>
      <xdr:row>36</xdr:row>
      <xdr:rowOff>109537</xdr:rowOff>
    </xdr:from>
    <xdr:to>
      <xdr:col>18</xdr:col>
      <xdr:colOff>561975</xdr:colOff>
      <xdr:row>50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2FF45-661C-D13E-4F2D-BF7A025D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</xdr:colOff>
      <xdr:row>56</xdr:row>
      <xdr:rowOff>28574</xdr:rowOff>
    </xdr:from>
    <xdr:to>
      <xdr:col>26</xdr:col>
      <xdr:colOff>0</xdr:colOff>
      <xdr:row>85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997610-AD71-43E4-A1B7-1D69AF20D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67</xdr:row>
      <xdr:rowOff>166687</xdr:rowOff>
    </xdr:from>
    <xdr:to>
      <xdr:col>16</xdr:col>
      <xdr:colOff>361950</xdr:colOff>
      <xdr:row>82</xdr:row>
      <xdr:rowOff>52387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270A37E7-D86D-FB47-2C23-DD86A2C7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(s) Enrico Micheli" id="{A3FB8354-4C61-4BF0-A307-0CB33D88B858}" userId="S::wsem4@lunet.lboro.ac.uk::80eed268-c642-458b-9c55-3002b5ca74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0" dT="2024-05-16T20:47:33.01" personId="{A3FB8354-4C61-4BF0-A307-0CB33D88B858}" id="{FB31D5A0-2937-4522-B167-EA8807D7B9EA}">
    <text>UTS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4D69-A18F-489A-93AC-62FA5835434F}">
  <dimension ref="A1:AF168"/>
  <sheetViews>
    <sheetView tabSelected="1" topLeftCell="A115" zoomScale="110" zoomScaleNormal="70" workbookViewId="0">
      <selection activeCell="D123" sqref="D123:D139"/>
    </sheetView>
  </sheetViews>
  <sheetFormatPr defaultColWidth="8.85546875" defaultRowHeight="15" x14ac:dyDescent="0.25"/>
  <cols>
    <col min="1" max="1" width="18.28515625" customWidth="1"/>
    <col min="2" max="2" width="20.28515625" bestFit="1" customWidth="1"/>
    <col min="3" max="3" width="22.42578125" customWidth="1"/>
    <col min="4" max="4" width="14" customWidth="1"/>
    <col min="5" max="5" width="15.28515625" customWidth="1"/>
    <col min="6" max="6" width="11.28515625" customWidth="1"/>
    <col min="7" max="7" width="15.85546875" customWidth="1"/>
    <col min="9" max="9" width="12.140625" customWidth="1"/>
    <col min="10" max="10" width="13.7109375" customWidth="1"/>
    <col min="11" max="11" width="8.85546875" customWidth="1"/>
    <col min="12" max="12" width="10.5703125" customWidth="1"/>
    <col min="16" max="16" width="11.42578125" customWidth="1"/>
    <col min="17" max="17" width="26.7109375" customWidth="1"/>
    <col min="18" max="18" width="22.710937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32" ht="6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/>
      <c r="Q2" s="2" t="s">
        <v>1</v>
      </c>
      <c r="R2" s="2" t="s">
        <v>2</v>
      </c>
      <c r="S2" s="2" t="s">
        <v>5</v>
      </c>
      <c r="T2" s="2" t="s">
        <v>6</v>
      </c>
    </row>
    <row r="3" spans="1:32" x14ac:dyDescent="0.25">
      <c r="A3" s="3">
        <v>3.5</v>
      </c>
      <c r="B3" s="3" t="s">
        <v>11</v>
      </c>
      <c r="C3" s="3">
        <v>193</v>
      </c>
      <c r="D3" s="3">
        <v>12262.5</v>
      </c>
      <c r="E3" s="3">
        <v>11.2</v>
      </c>
      <c r="F3" s="3">
        <v>205.2</v>
      </c>
      <c r="G3" s="3">
        <v>114.16</v>
      </c>
      <c r="H3" s="3">
        <v>246.63</v>
      </c>
      <c r="I3" s="3">
        <v>96.69</v>
      </c>
      <c r="J3" s="4"/>
      <c r="K3" s="2"/>
      <c r="Q3" s="3">
        <v>3.5</v>
      </c>
      <c r="R3" s="3" t="s">
        <v>11</v>
      </c>
      <c r="S3" s="3">
        <v>11.2</v>
      </c>
      <c r="T3" s="3">
        <v>205.2</v>
      </c>
    </row>
    <row r="4" spans="1:32" x14ac:dyDescent="0.25">
      <c r="A4" s="3">
        <v>5</v>
      </c>
      <c r="B4" s="3" t="s">
        <v>11</v>
      </c>
      <c r="C4" s="3">
        <v>193</v>
      </c>
      <c r="D4" s="3">
        <v>12262.5</v>
      </c>
      <c r="E4" s="3">
        <v>11.196</v>
      </c>
      <c r="F4" s="3">
        <v>165.66</v>
      </c>
      <c r="G4" s="3">
        <v>91.76</v>
      </c>
      <c r="H4" s="3">
        <v>221.67</v>
      </c>
      <c r="I4" s="3">
        <v>78.09</v>
      </c>
      <c r="J4" s="4"/>
      <c r="K4" s="2"/>
      <c r="O4" t="s">
        <v>12</v>
      </c>
      <c r="Q4" s="3">
        <v>5</v>
      </c>
      <c r="R4" s="3" t="s">
        <v>11</v>
      </c>
      <c r="S4" s="3">
        <v>11.196</v>
      </c>
      <c r="T4" s="3">
        <v>165.66</v>
      </c>
    </row>
    <row r="5" spans="1:32" x14ac:dyDescent="0.25">
      <c r="A5" s="3">
        <v>10</v>
      </c>
      <c r="B5" s="3" t="s">
        <v>11</v>
      </c>
      <c r="C5" s="3">
        <v>193</v>
      </c>
      <c r="D5" s="3">
        <v>12262.5</v>
      </c>
      <c r="E5" s="3">
        <v>10.787000000000001</v>
      </c>
      <c r="F5" s="3">
        <v>143.54</v>
      </c>
      <c r="G5" s="3">
        <v>75.03</v>
      </c>
      <c r="H5" s="3">
        <v>152.74</v>
      </c>
      <c r="I5" s="3">
        <v>67.66</v>
      </c>
      <c r="J5" s="4"/>
      <c r="K5" s="2"/>
      <c r="Q5" s="3">
        <v>10</v>
      </c>
      <c r="R5" s="3" t="s">
        <v>11</v>
      </c>
      <c r="S5" s="3">
        <v>10.787000000000001</v>
      </c>
      <c r="T5" s="3">
        <v>143.54</v>
      </c>
    </row>
    <row r="6" spans="1:32" x14ac:dyDescent="0.25">
      <c r="A6" s="4">
        <v>20</v>
      </c>
      <c r="B6" s="3" t="s">
        <v>11</v>
      </c>
      <c r="C6" s="3">
        <v>193</v>
      </c>
      <c r="D6" s="3">
        <v>12262.5</v>
      </c>
      <c r="E6" s="3">
        <v>10.76</v>
      </c>
      <c r="F6" s="3">
        <v>126.59</v>
      </c>
      <c r="G6" s="3">
        <v>64.19</v>
      </c>
      <c r="H6" s="3">
        <v>135.33000000000001</v>
      </c>
      <c r="I6" s="3">
        <v>59.68</v>
      </c>
      <c r="J6" s="4"/>
      <c r="K6" s="2"/>
      <c r="Q6" s="4">
        <v>20</v>
      </c>
      <c r="R6" s="3" t="s">
        <v>11</v>
      </c>
      <c r="S6" s="3">
        <v>10.76</v>
      </c>
      <c r="T6" s="3">
        <v>126.59</v>
      </c>
    </row>
    <row r="7" spans="1:32" ht="75" x14ac:dyDescent="0.25">
      <c r="A7" s="5">
        <v>3.5</v>
      </c>
      <c r="B7" s="5" t="s">
        <v>13</v>
      </c>
      <c r="C7" s="5">
        <v>200</v>
      </c>
      <c r="D7" s="5">
        <v>12262.5</v>
      </c>
      <c r="E7" s="5">
        <v>10.808</v>
      </c>
      <c r="F7" s="5">
        <v>205.05</v>
      </c>
      <c r="G7" s="5">
        <v>114.15</v>
      </c>
      <c r="H7" s="5">
        <v>246.72</v>
      </c>
      <c r="I7" s="5">
        <v>96.66</v>
      </c>
      <c r="J7" s="6"/>
      <c r="K7" s="2"/>
      <c r="Q7" s="5">
        <v>3.5</v>
      </c>
      <c r="R7" s="5" t="s">
        <v>13</v>
      </c>
      <c r="S7" s="5">
        <v>10.808</v>
      </c>
      <c r="T7" s="5">
        <v>205.05</v>
      </c>
      <c r="U7" s="2" t="s">
        <v>1</v>
      </c>
      <c r="V7" s="2" t="s">
        <v>63</v>
      </c>
      <c r="W7" s="2" t="s">
        <v>64</v>
      </c>
    </row>
    <row r="8" spans="1:32" x14ac:dyDescent="0.25">
      <c r="A8" s="5">
        <v>5</v>
      </c>
      <c r="B8" s="5" t="s">
        <v>13</v>
      </c>
      <c r="C8" s="5">
        <v>200</v>
      </c>
      <c r="D8" s="5">
        <v>12262.5</v>
      </c>
      <c r="E8" s="6">
        <v>10.804</v>
      </c>
      <c r="F8" s="6">
        <v>165.61</v>
      </c>
      <c r="G8" s="6">
        <v>91.74</v>
      </c>
      <c r="H8" s="6">
        <v>221.91</v>
      </c>
      <c r="I8" s="6">
        <v>78.069999999999993</v>
      </c>
      <c r="J8" s="6"/>
      <c r="K8" s="2"/>
      <c r="Q8" s="5">
        <v>5</v>
      </c>
      <c r="R8" s="5" t="s">
        <v>13</v>
      </c>
      <c r="S8" s="6">
        <v>10.804</v>
      </c>
      <c r="T8" s="6">
        <v>165.61</v>
      </c>
      <c r="U8" s="3">
        <v>3.5</v>
      </c>
      <c r="V8" s="3">
        <v>11.2</v>
      </c>
      <c r="W8" s="5">
        <v>10.808</v>
      </c>
    </row>
    <row r="9" spans="1:32" x14ac:dyDescent="0.25">
      <c r="A9" s="5">
        <v>10</v>
      </c>
      <c r="B9" s="5" t="s">
        <v>13</v>
      </c>
      <c r="C9" s="5">
        <v>200</v>
      </c>
      <c r="D9" s="5">
        <v>12262.5</v>
      </c>
      <c r="E9" s="6">
        <v>10.786</v>
      </c>
      <c r="F9" s="6">
        <v>144.16999999999999</v>
      </c>
      <c r="G9" s="6">
        <v>74.48</v>
      </c>
      <c r="H9" s="6">
        <v>152.55000000000001</v>
      </c>
      <c r="I9" s="6">
        <v>67.959999999999994</v>
      </c>
      <c r="J9" s="6"/>
      <c r="K9" s="2"/>
      <c r="Q9" s="5">
        <v>10</v>
      </c>
      <c r="R9" s="5" t="s">
        <v>13</v>
      </c>
      <c r="S9" s="6">
        <v>10.786</v>
      </c>
      <c r="T9" s="6">
        <v>144.16999999999999</v>
      </c>
      <c r="U9" s="3">
        <v>5</v>
      </c>
      <c r="V9" s="3">
        <v>11.196</v>
      </c>
      <c r="W9" s="6">
        <v>10.804</v>
      </c>
    </row>
    <row r="10" spans="1:32" x14ac:dyDescent="0.25">
      <c r="A10" s="7">
        <v>20</v>
      </c>
      <c r="B10" s="8" t="s">
        <v>13</v>
      </c>
      <c r="C10" s="8">
        <v>200</v>
      </c>
      <c r="D10" s="8">
        <v>12262.5</v>
      </c>
      <c r="E10" s="7">
        <v>10.760999999999999</v>
      </c>
      <c r="F10" s="7">
        <v>126.64</v>
      </c>
      <c r="G10" s="7">
        <v>65.569999999999993</v>
      </c>
      <c r="H10" s="7">
        <v>136.41999999999999</v>
      </c>
      <c r="I10" s="7">
        <v>59.7</v>
      </c>
      <c r="J10" s="7"/>
      <c r="K10" s="14"/>
      <c r="Q10" s="7">
        <v>20</v>
      </c>
      <c r="R10" s="8" t="s">
        <v>13</v>
      </c>
      <c r="S10" s="7">
        <v>10.760999999999999</v>
      </c>
      <c r="T10" s="7">
        <v>126.64</v>
      </c>
      <c r="U10" s="3">
        <v>10</v>
      </c>
      <c r="V10" s="3">
        <v>10.787000000000001</v>
      </c>
      <c r="W10" s="6">
        <v>10.786</v>
      </c>
    </row>
    <row r="11" spans="1:32" ht="45" x14ac:dyDescent="0.25">
      <c r="A11" s="3">
        <v>3.5</v>
      </c>
      <c r="B11" s="3" t="s">
        <v>11</v>
      </c>
      <c r="C11" s="3">
        <v>193</v>
      </c>
      <c r="D11" s="9">
        <v>15000</v>
      </c>
      <c r="E11" s="9"/>
      <c r="F11" s="9"/>
      <c r="G11" s="9"/>
      <c r="H11" s="9"/>
      <c r="I11" s="9"/>
      <c r="J11" s="9"/>
      <c r="K11" s="15"/>
      <c r="P11" s="2" t="s">
        <v>4</v>
      </c>
      <c r="Q11" s="2" t="s">
        <v>5</v>
      </c>
      <c r="U11" s="4">
        <v>20</v>
      </c>
      <c r="V11" s="3">
        <v>10.76</v>
      </c>
      <c r="W11" s="7">
        <v>10.760999999999999</v>
      </c>
    </row>
    <row r="12" spans="1:32" x14ac:dyDescent="0.25">
      <c r="A12" s="3">
        <v>5</v>
      </c>
      <c r="B12" s="3" t="s">
        <v>11</v>
      </c>
      <c r="C12" s="3">
        <v>193</v>
      </c>
      <c r="D12" s="9">
        <v>15000</v>
      </c>
      <c r="E12" s="10">
        <v>13.7</v>
      </c>
      <c r="F12" s="10">
        <v>202.65</v>
      </c>
      <c r="G12" s="10">
        <v>112.24</v>
      </c>
      <c r="H12" s="10">
        <v>271.16000000000003</v>
      </c>
      <c r="I12" s="10">
        <v>95.53</v>
      </c>
      <c r="J12" s="10"/>
      <c r="K12" s="15"/>
      <c r="L12" s="1"/>
      <c r="P12" s="9">
        <v>15000</v>
      </c>
      <c r="Q12" s="10">
        <v>13.7</v>
      </c>
    </row>
    <row r="13" spans="1:32" ht="60" x14ac:dyDescent="0.25">
      <c r="A13" s="5">
        <v>3.5</v>
      </c>
      <c r="B13" s="5" t="s">
        <v>13</v>
      </c>
      <c r="C13" s="5">
        <v>200</v>
      </c>
      <c r="D13" s="11">
        <v>15000</v>
      </c>
      <c r="E13" s="11"/>
      <c r="F13" s="11"/>
      <c r="G13" s="11"/>
      <c r="H13" s="11"/>
      <c r="I13" s="11"/>
      <c r="J13" s="11"/>
      <c r="K13" s="15"/>
      <c r="P13" s="9">
        <v>30000</v>
      </c>
      <c r="Q13" s="9">
        <v>27.39</v>
      </c>
      <c r="AE13" s="2" t="s">
        <v>4</v>
      </c>
      <c r="AF13" s="2" t="s">
        <v>5</v>
      </c>
    </row>
    <row r="14" spans="1:32" x14ac:dyDescent="0.25">
      <c r="A14" s="5">
        <v>5</v>
      </c>
      <c r="B14" s="5" t="s">
        <v>13</v>
      </c>
      <c r="C14" s="5">
        <v>200</v>
      </c>
      <c r="D14" s="11">
        <v>15000</v>
      </c>
      <c r="E14" s="11"/>
      <c r="F14" s="11"/>
      <c r="G14" s="11"/>
      <c r="H14" s="11"/>
      <c r="I14" s="11"/>
      <c r="J14" s="11"/>
      <c r="K14" s="15"/>
      <c r="P14" s="9">
        <v>45000</v>
      </c>
      <c r="Q14" s="12">
        <v>41.09</v>
      </c>
      <c r="AE14" s="9">
        <v>85000</v>
      </c>
      <c r="AF14" s="9">
        <v>77.61</v>
      </c>
    </row>
    <row r="15" spans="1:32" x14ac:dyDescent="0.25">
      <c r="A15" s="3">
        <v>3.5</v>
      </c>
      <c r="B15" s="3" t="s">
        <v>11</v>
      </c>
      <c r="C15" s="3">
        <v>193</v>
      </c>
      <c r="D15" s="9">
        <v>30000</v>
      </c>
      <c r="E15" s="9"/>
      <c r="F15" s="9"/>
      <c r="G15" s="9"/>
      <c r="H15" s="9"/>
      <c r="I15" s="9"/>
      <c r="J15" s="9"/>
      <c r="K15" s="15"/>
      <c r="P15" s="12">
        <v>60000</v>
      </c>
      <c r="Q15" s="12">
        <v>54.78</v>
      </c>
      <c r="AE15" s="20">
        <v>85200</v>
      </c>
      <c r="AF15" s="20">
        <v>77.790000000000006</v>
      </c>
    </row>
    <row r="16" spans="1:32" x14ac:dyDescent="0.25">
      <c r="A16" s="3">
        <v>5</v>
      </c>
      <c r="B16" s="3" t="s">
        <v>11</v>
      </c>
      <c r="C16" s="3">
        <v>193</v>
      </c>
      <c r="D16" s="9">
        <v>30000</v>
      </c>
      <c r="E16" s="9">
        <v>27.39</v>
      </c>
      <c r="F16" s="9">
        <v>405.29</v>
      </c>
      <c r="G16" s="9">
        <v>224.48</v>
      </c>
      <c r="H16" s="9">
        <v>542.32000000000005</v>
      </c>
      <c r="I16" s="9">
        <v>191.06</v>
      </c>
      <c r="J16" s="9"/>
      <c r="K16" s="15"/>
      <c r="P16" s="20">
        <v>85000</v>
      </c>
      <c r="Q16" s="9">
        <v>77.61</v>
      </c>
      <c r="AE16" s="20">
        <v>85400</v>
      </c>
      <c r="AF16" s="20">
        <v>77.97</v>
      </c>
    </row>
    <row r="17" spans="1:32" x14ac:dyDescent="0.25">
      <c r="A17" s="5">
        <v>3.5</v>
      </c>
      <c r="B17" s="5" t="s">
        <v>13</v>
      </c>
      <c r="C17" s="5">
        <v>200</v>
      </c>
      <c r="D17" s="11">
        <v>30000</v>
      </c>
      <c r="E17" s="11"/>
      <c r="F17" s="11"/>
      <c r="G17" s="11"/>
      <c r="H17" s="11"/>
      <c r="I17" s="11"/>
      <c r="J17" s="11"/>
      <c r="K17" s="15"/>
      <c r="P17" s="20">
        <v>85200</v>
      </c>
      <c r="Q17" s="20">
        <v>77.790000000000006</v>
      </c>
      <c r="AE17" s="20">
        <v>85600</v>
      </c>
      <c r="AF17" s="20">
        <v>78.150000000000006</v>
      </c>
    </row>
    <row r="18" spans="1:32" x14ac:dyDescent="0.25">
      <c r="A18" s="5">
        <v>5</v>
      </c>
      <c r="B18" s="5" t="s">
        <v>13</v>
      </c>
      <c r="C18" s="5">
        <v>200</v>
      </c>
      <c r="D18" s="11">
        <v>30000</v>
      </c>
      <c r="E18" s="11"/>
      <c r="F18" s="11"/>
      <c r="G18" s="11"/>
      <c r="H18" s="11"/>
      <c r="I18" s="11"/>
      <c r="J18" s="11"/>
      <c r="K18" s="15"/>
      <c r="P18" s="20">
        <v>85400</v>
      </c>
      <c r="Q18" s="20">
        <v>77.97</v>
      </c>
      <c r="AE18" s="20">
        <v>85800</v>
      </c>
      <c r="AF18" s="20">
        <v>78.34</v>
      </c>
    </row>
    <row r="19" spans="1:32" x14ac:dyDescent="0.25">
      <c r="A19" s="3">
        <v>3.5</v>
      </c>
      <c r="B19" s="3" t="s">
        <v>11</v>
      </c>
      <c r="C19" s="3">
        <v>193</v>
      </c>
      <c r="D19" s="9">
        <v>45000</v>
      </c>
      <c r="E19" s="9"/>
      <c r="F19" s="9"/>
      <c r="G19" s="9"/>
      <c r="H19" s="9"/>
      <c r="I19" s="9"/>
      <c r="J19" s="9"/>
      <c r="K19" s="15"/>
      <c r="P19" s="20">
        <v>85600</v>
      </c>
      <c r="Q19" s="20">
        <v>78.150000000000006</v>
      </c>
      <c r="AE19" s="20">
        <v>86000</v>
      </c>
      <c r="AF19" s="20">
        <v>78.52</v>
      </c>
    </row>
    <row r="20" spans="1:32" x14ac:dyDescent="0.25">
      <c r="A20" s="3">
        <v>5</v>
      </c>
      <c r="B20" s="3" t="s">
        <v>11</v>
      </c>
      <c r="C20" s="3">
        <v>193</v>
      </c>
      <c r="D20" s="9">
        <v>45000</v>
      </c>
      <c r="E20" s="12">
        <v>41.09</v>
      </c>
      <c r="F20" s="12">
        <v>607.94000000000005</v>
      </c>
      <c r="G20" s="12">
        <v>336.72</v>
      </c>
      <c r="H20" s="12">
        <v>813.49</v>
      </c>
      <c r="I20" s="12">
        <v>286.58999999999997</v>
      </c>
      <c r="J20" s="12"/>
      <c r="K20" s="15"/>
      <c r="P20" s="20">
        <v>85800</v>
      </c>
      <c r="Q20" s="20">
        <v>78.34</v>
      </c>
      <c r="AE20" s="20">
        <v>86200</v>
      </c>
      <c r="AF20" s="20">
        <v>78.7</v>
      </c>
    </row>
    <row r="21" spans="1:32" x14ac:dyDescent="0.25">
      <c r="A21" s="5">
        <v>3.5</v>
      </c>
      <c r="B21" s="5" t="s">
        <v>13</v>
      </c>
      <c r="C21" s="5">
        <v>200</v>
      </c>
      <c r="D21" s="11">
        <v>45000</v>
      </c>
      <c r="E21" s="11"/>
      <c r="F21" s="11"/>
      <c r="G21" s="11"/>
      <c r="H21" s="11"/>
      <c r="I21" s="11"/>
      <c r="J21" s="11"/>
      <c r="K21" s="15"/>
      <c r="P21" s="20">
        <v>86000</v>
      </c>
      <c r="Q21" s="20">
        <v>78.52</v>
      </c>
      <c r="AE21" s="20">
        <v>86400</v>
      </c>
      <c r="AF21" s="20">
        <v>78.88</v>
      </c>
    </row>
    <row r="22" spans="1:32" x14ac:dyDescent="0.25">
      <c r="A22" s="5">
        <v>5</v>
      </c>
      <c r="B22" s="5" t="s">
        <v>13</v>
      </c>
      <c r="C22" s="5">
        <v>200</v>
      </c>
      <c r="D22" s="11">
        <v>45000</v>
      </c>
      <c r="E22" s="13"/>
      <c r="F22" s="13"/>
      <c r="G22" s="13"/>
      <c r="H22" s="13"/>
      <c r="I22" s="13"/>
      <c r="J22" s="13"/>
      <c r="K22" s="15"/>
      <c r="P22" s="20">
        <v>86200</v>
      </c>
      <c r="Q22" s="20">
        <v>78.7</v>
      </c>
      <c r="AE22" s="20">
        <v>86600</v>
      </c>
      <c r="AF22" s="18">
        <v>79.069999999999993</v>
      </c>
    </row>
    <row r="23" spans="1:32" x14ac:dyDescent="0.25">
      <c r="A23" s="3">
        <v>3.5</v>
      </c>
      <c r="B23" s="3" t="s">
        <v>11</v>
      </c>
      <c r="C23" s="3">
        <v>193</v>
      </c>
      <c r="D23" s="9">
        <v>60000</v>
      </c>
      <c r="E23" s="9"/>
      <c r="F23" s="9"/>
      <c r="G23" s="9"/>
      <c r="H23" s="9"/>
      <c r="I23" s="9"/>
      <c r="J23" s="9"/>
      <c r="K23" s="15"/>
      <c r="P23" s="20">
        <v>86400</v>
      </c>
      <c r="Q23" s="20">
        <v>78.88</v>
      </c>
      <c r="AE23" s="20">
        <v>86800</v>
      </c>
      <c r="AF23" s="18">
        <v>79.25</v>
      </c>
    </row>
    <row r="24" spans="1:32" x14ac:dyDescent="0.25">
      <c r="A24" s="3">
        <v>5</v>
      </c>
      <c r="B24" s="3" t="s">
        <v>11</v>
      </c>
      <c r="C24" s="3">
        <v>193</v>
      </c>
      <c r="D24" s="9">
        <v>60000</v>
      </c>
      <c r="E24" s="9">
        <v>54.78</v>
      </c>
      <c r="F24" s="9">
        <v>810.59</v>
      </c>
      <c r="G24" s="9">
        <v>448.96</v>
      </c>
      <c r="H24" s="9">
        <v>1084.6500000000001</v>
      </c>
      <c r="I24" s="9">
        <v>382.11</v>
      </c>
      <c r="J24" s="9"/>
      <c r="K24" s="15"/>
      <c r="P24" s="20">
        <v>86600</v>
      </c>
      <c r="Q24" s="18">
        <v>79.069999999999993</v>
      </c>
      <c r="AE24" s="20">
        <v>87000</v>
      </c>
      <c r="AF24" s="18">
        <v>79.430000000000007</v>
      </c>
    </row>
    <row r="25" spans="1:32" x14ac:dyDescent="0.25">
      <c r="A25" s="5">
        <v>3.5</v>
      </c>
      <c r="B25" s="5" t="s">
        <v>13</v>
      </c>
      <c r="C25" s="5">
        <v>200</v>
      </c>
      <c r="D25" s="11">
        <v>60000</v>
      </c>
      <c r="E25" s="11"/>
      <c r="F25" s="11"/>
      <c r="G25" s="11"/>
      <c r="H25" s="11"/>
      <c r="I25" s="11"/>
      <c r="J25" s="11"/>
      <c r="K25" s="15"/>
      <c r="P25" s="20">
        <v>86800</v>
      </c>
      <c r="Q25" s="18">
        <v>79.25</v>
      </c>
      <c r="AE25" s="21">
        <v>87200</v>
      </c>
      <c r="AF25" s="22">
        <v>79.61</v>
      </c>
    </row>
    <row r="26" spans="1:32" x14ac:dyDescent="0.25">
      <c r="A26" s="5">
        <v>5</v>
      </c>
      <c r="B26" s="5" t="s">
        <v>13</v>
      </c>
      <c r="C26" s="5">
        <v>200</v>
      </c>
      <c r="D26" s="11">
        <v>60000</v>
      </c>
      <c r="E26" s="11"/>
      <c r="F26" s="11"/>
      <c r="G26" s="11"/>
      <c r="H26" s="11"/>
      <c r="I26" s="11"/>
      <c r="J26" s="11"/>
      <c r="K26" s="15"/>
      <c r="P26" s="20">
        <v>87000</v>
      </c>
      <c r="Q26" s="18">
        <v>79.430000000000007</v>
      </c>
      <c r="AE26" s="21">
        <v>87400</v>
      </c>
      <c r="AF26" s="22">
        <v>79.8</v>
      </c>
    </row>
    <row r="27" spans="1:32" x14ac:dyDescent="0.25">
      <c r="A27" s="3">
        <v>3.5</v>
      </c>
      <c r="B27" s="3" t="s">
        <v>11</v>
      </c>
      <c r="C27" s="3">
        <v>193</v>
      </c>
      <c r="D27" s="9">
        <v>85000</v>
      </c>
      <c r="E27" s="9"/>
      <c r="F27" s="9"/>
      <c r="G27" s="9"/>
      <c r="H27" s="9"/>
      <c r="I27" s="9"/>
      <c r="J27" s="9"/>
      <c r="K27" s="15"/>
      <c r="P27" s="21">
        <v>87200</v>
      </c>
      <c r="Q27" s="22">
        <v>79.61</v>
      </c>
      <c r="AE27" s="21">
        <v>87600</v>
      </c>
      <c r="AF27" s="22">
        <v>79.98</v>
      </c>
    </row>
    <row r="28" spans="1:32" x14ac:dyDescent="0.25">
      <c r="A28" s="3">
        <v>5</v>
      </c>
      <c r="B28" s="3" t="s">
        <v>11</v>
      </c>
      <c r="C28" s="3">
        <v>193</v>
      </c>
      <c r="D28" s="9">
        <v>85000</v>
      </c>
      <c r="E28" s="9">
        <v>77.61</v>
      </c>
      <c r="F28" s="9">
        <v>1148.33</v>
      </c>
      <c r="G28" s="9">
        <v>636.02</v>
      </c>
      <c r="H28" s="9">
        <v>1536.58</v>
      </c>
      <c r="I28" s="9">
        <v>541.33000000000004</v>
      </c>
      <c r="J28" s="9"/>
      <c r="K28" s="15"/>
      <c r="P28" s="21">
        <v>87400</v>
      </c>
      <c r="Q28" s="22">
        <v>79.8</v>
      </c>
      <c r="AE28" s="21">
        <v>87800</v>
      </c>
      <c r="AF28" s="1">
        <v>80.16</v>
      </c>
    </row>
    <row r="29" spans="1:32" x14ac:dyDescent="0.25">
      <c r="A29" s="5">
        <v>3.5</v>
      </c>
      <c r="B29" s="5" t="s">
        <v>13</v>
      </c>
      <c r="C29" s="5">
        <v>200</v>
      </c>
      <c r="D29" s="11">
        <v>85000</v>
      </c>
      <c r="E29" s="11"/>
      <c r="F29" s="11"/>
      <c r="G29" s="11"/>
      <c r="H29" s="11"/>
      <c r="I29" s="11"/>
      <c r="J29" s="11"/>
      <c r="K29" s="15"/>
      <c r="P29" s="21">
        <v>87600</v>
      </c>
      <c r="Q29" s="22">
        <v>79.98</v>
      </c>
      <c r="AE29" s="21">
        <v>88000</v>
      </c>
      <c r="AF29" s="1">
        <v>80.34</v>
      </c>
    </row>
    <row r="30" spans="1:32" x14ac:dyDescent="0.25">
      <c r="A30" s="5">
        <v>5</v>
      </c>
      <c r="B30" s="5" t="s">
        <v>13</v>
      </c>
      <c r="C30" s="5">
        <v>200</v>
      </c>
      <c r="D30" s="11">
        <v>85000</v>
      </c>
      <c r="E30" s="11"/>
      <c r="F30" s="11">
        <v>1147</v>
      </c>
      <c r="G30" s="11"/>
      <c r="H30" s="11"/>
      <c r="I30" s="11"/>
      <c r="J30" s="11"/>
      <c r="K30" s="15"/>
      <c r="Q30" s="1"/>
      <c r="AE30" s="21">
        <v>88200</v>
      </c>
      <c r="AF30" s="1">
        <v>80.53</v>
      </c>
    </row>
    <row r="31" spans="1:32" x14ac:dyDescent="0.25">
      <c r="A31" s="3">
        <v>3.5</v>
      </c>
      <c r="B31" s="3" t="s">
        <v>11</v>
      </c>
      <c r="C31" s="3">
        <v>193</v>
      </c>
      <c r="D31" s="9">
        <v>100000</v>
      </c>
      <c r="E31" s="9"/>
      <c r="F31" s="9"/>
      <c r="G31" s="9"/>
      <c r="H31" s="9"/>
      <c r="I31" s="9"/>
      <c r="J31" s="9"/>
      <c r="K31" s="15"/>
      <c r="Q31" s="1"/>
      <c r="AE31" s="21">
        <v>88400</v>
      </c>
      <c r="AF31" s="1">
        <v>80.709999999999994</v>
      </c>
    </row>
    <row r="32" spans="1:32" x14ac:dyDescent="0.25">
      <c r="A32" s="3">
        <v>5</v>
      </c>
      <c r="B32" s="3" t="s">
        <v>11</v>
      </c>
      <c r="C32" s="3">
        <v>193</v>
      </c>
      <c r="D32" s="12">
        <v>100000</v>
      </c>
      <c r="E32" s="12"/>
      <c r="F32" s="12"/>
      <c r="G32" s="12"/>
      <c r="H32" s="12"/>
      <c r="I32" s="12"/>
      <c r="J32" s="12"/>
      <c r="K32" s="16"/>
      <c r="Q32" s="1"/>
      <c r="AE32" s="21">
        <v>88600</v>
      </c>
      <c r="AF32" s="1">
        <v>80.89</v>
      </c>
    </row>
    <row r="33" spans="1:32" x14ac:dyDescent="0.25">
      <c r="A33" s="5">
        <v>3.5</v>
      </c>
      <c r="B33" s="5" t="s">
        <v>13</v>
      </c>
      <c r="C33" s="5">
        <v>200</v>
      </c>
      <c r="D33" s="6">
        <v>100000</v>
      </c>
      <c r="E33" s="6"/>
      <c r="F33" s="6"/>
      <c r="G33" s="6"/>
      <c r="H33" s="6"/>
      <c r="I33" s="6"/>
      <c r="J33" s="6"/>
      <c r="K33" s="17"/>
      <c r="Q33" s="1"/>
      <c r="AE33" s="21">
        <v>88800</v>
      </c>
      <c r="AF33" s="1">
        <v>81.069999999999993</v>
      </c>
    </row>
    <row r="34" spans="1:32" ht="60" x14ac:dyDescent="0.25">
      <c r="A34" s="5">
        <v>5</v>
      </c>
      <c r="B34" s="5" t="s">
        <v>13</v>
      </c>
      <c r="C34" s="5">
        <v>200</v>
      </c>
      <c r="D34" s="6">
        <v>100000</v>
      </c>
      <c r="E34" s="6"/>
      <c r="F34" s="6"/>
      <c r="G34" s="6"/>
      <c r="H34" s="6"/>
      <c r="I34" s="6"/>
      <c r="J34" s="6"/>
      <c r="K34" s="17"/>
      <c r="Q34" s="2" t="s">
        <v>4</v>
      </c>
      <c r="R34" s="2" t="s">
        <v>6</v>
      </c>
      <c r="AE34" s="21">
        <v>89000</v>
      </c>
      <c r="AF34" s="1">
        <v>81.260000000000005</v>
      </c>
    </row>
    <row r="35" spans="1:32" x14ac:dyDescent="0.25">
      <c r="A35" s="18">
        <v>5</v>
      </c>
      <c r="B35" s="18" t="s">
        <v>11</v>
      </c>
      <c r="C35" s="18">
        <v>193</v>
      </c>
      <c r="D35" s="20">
        <v>85000</v>
      </c>
      <c r="E35" s="20">
        <v>77.61</v>
      </c>
      <c r="F35" s="20">
        <v>1148.33</v>
      </c>
      <c r="G35" s="20">
        <v>636.02</v>
      </c>
      <c r="H35" s="20">
        <v>1536.58</v>
      </c>
      <c r="I35" s="20">
        <v>541.33000000000004</v>
      </c>
      <c r="J35" s="20"/>
      <c r="Q35" s="20">
        <v>85000</v>
      </c>
      <c r="R35" s="20">
        <v>1148.33</v>
      </c>
      <c r="AE35" s="21">
        <v>89200</v>
      </c>
      <c r="AF35" s="1">
        <v>81.44</v>
      </c>
    </row>
    <row r="36" spans="1:32" x14ac:dyDescent="0.25">
      <c r="A36" s="18">
        <v>5</v>
      </c>
      <c r="B36" s="18" t="s">
        <v>11</v>
      </c>
      <c r="C36" s="18">
        <v>193</v>
      </c>
      <c r="D36" s="20">
        <v>85200</v>
      </c>
      <c r="E36" s="20">
        <v>77.790000000000006</v>
      </c>
      <c r="F36" s="20">
        <v>1151.04</v>
      </c>
      <c r="G36" s="20">
        <v>637.52</v>
      </c>
      <c r="H36" s="20">
        <v>1540.2</v>
      </c>
      <c r="I36" s="20">
        <v>542.6</v>
      </c>
      <c r="J36" s="20"/>
      <c r="Q36" s="20">
        <v>85200</v>
      </c>
      <c r="R36" s="20">
        <v>1151.04</v>
      </c>
      <c r="AE36" s="21">
        <v>89400</v>
      </c>
      <c r="AF36" s="1">
        <v>81.62</v>
      </c>
    </row>
    <row r="37" spans="1:32" x14ac:dyDescent="0.25">
      <c r="A37" s="18">
        <v>5</v>
      </c>
      <c r="B37" s="18" t="s">
        <v>11</v>
      </c>
      <c r="C37" s="18">
        <v>193</v>
      </c>
      <c r="D37" s="20">
        <v>85400</v>
      </c>
      <c r="E37" s="20">
        <v>77.97</v>
      </c>
      <c r="F37" s="20">
        <v>1153.74</v>
      </c>
      <c r="G37" s="20">
        <v>639.02</v>
      </c>
      <c r="H37" s="20">
        <v>1543.81</v>
      </c>
      <c r="I37" s="20">
        <v>543.88</v>
      </c>
      <c r="J37" s="20"/>
      <c r="Q37" s="20">
        <v>85400</v>
      </c>
      <c r="R37" s="20">
        <v>1153.74</v>
      </c>
      <c r="AE37" s="21">
        <v>89600</v>
      </c>
      <c r="AF37" s="1">
        <v>81.81</v>
      </c>
    </row>
    <row r="38" spans="1:32" x14ac:dyDescent="0.25">
      <c r="A38" s="18">
        <v>5</v>
      </c>
      <c r="B38" s="18" t="s">
        <v>11</v>
      </c>
      <c r="C38" s="18">
        <v>193</v>
      </c>
      <c r="D38" s="20">
        <v>85600</v>
      </c>
      <c r="E38" s="20">
        <v>78.150000000000006</v>
      </c>
      <c r="F38" s="20">
        <v>1156.44</v>
      </c>
      <c r="G38" s="20">
        <v>640.51</v>
      </c>
      <c r="H38" s="20">
        <v>1547.43</v>
      </c>
      <c r="I38" s="20">
        <v>545.15</v>
      </c>
      <c r="J38" s="20"/>
      <c r="N38">
        <v>87200</v>
      </c>
      <c r="Q38" s="20">
        <v>85600</v>
      </c>
      <c r="R38" s="20">
        <v>1156.44</v>
      </c>
      <c r="AE38" s="21">
        <v>89800</v>
      </c>
      <c r="AF38" s="1">
        <v>81.99</v>
      </c>
    </row>
    <row r="39" spans="1:32" x14ac:dyDescent="0.25">
      <c r="A39" s="18">
        <v>5</v>
      </c>
      <c r="B39" s="18" t="s">
        <v>11</v>
      </c>
      <c r="C39" s="18">
        <v>193</v>
      </c>
      <c r="D39" s="20">
        <v>85800</v>
      </c>
      <c r="E39" s="20">
        <v>78.34</v>
      </c>
      <c r="F39" s="20">
        <v>1159.1400000000001</v>
      </c>
      <c r="G39" s="20">
        <v>642.01</v>
      </c>
      <c r="H39" s="20">
        <v>1551.05</v>
      </c>
      <c r="I39" s="20">
        <v>546.41999999999996</v>
      </c>
      <c r="J39" s="20"/>
      <c r="Q39" s="20">
        <v>85800</v>
      </c>
      <c r="R39" s="20">
        <v>1159.1400000000001</v>
      </c>
      <c r="AE39" s="21">
        <v>90000</v>
      </c>
      <c r="AF39" s="1">
        <v>82.17</v>
      </c>
    </row>
    <row r="40" spans="1:32" x14ac:dyDescent="0.25">
      <c r="A40" s="18">
        <v>5</v>
      </c>
      <c r="B40" s="18" t="s">
        <v>11</v>
      </c>
      <c r="C40" s="18">
        <v>193</v>
      </c>
      <c r="D40" s="20">
        <v>86000</v>
      </c>
      <c r="E40" s="20">
        <v>78.52</v>
      </c>
      <c r="F40" s="20">
        <v>1161.8399999999999</v>
      </c>
      <c r="G40" s="20">
        <v>643.51</v>
      </c>
      <c r="H40" s="20">
        <v>1554.66</v>
      </c>
      <c r="I40" s="20">
        <v>547.70000000000005</v>
      </c>
      <c r="J40" s="20"/>
      <c r="Q40" s="20">
        <v>86000</v>
      </c>
      <c r="R40" s="20">
        <v>1161.8399999999999</v>
      </c>
      <c r="AE40" s="21">
        <v>90200</v>
      </c>
      <c r="AF40" s="1">
        <v>82.35</v>
      </c>
    </row>
    <row r="41" spans="1:32" x14ac:dyDescent="0.25">
      <c r="A41" s="18">
        <v>5</v>
      </c>
      <c r="B41" s="18" t="s">
        <v>11</v>
      </c>
      <c r="C41" s="18">
        <v>193</v>
      </c>
      <c r="D41" s="20">
        <v>86200</v>
      </c>
      <c r="E41" s="20">
        <v>78.7</v>
      </c>
      <c r="F41" s="20">
        <v>1164.55</v>
      </c>
      <c r="G41" s="20">
        <v>645</v>
      </c>
      <c r="H41" s="20">
        <v>1558.28</v>
      </c>
      <c r="I41" s="20">
        <v>548.97</v>
      </c>
      <c r="J41" s="20"/>
      <c r="Q41" s="20">
        <v>86200</v>
      </c>
      <c r="R41" s="20">
        <v>1164.55</v>
      </c>
      <c r="AE41" s="21">
        <v>90400</v>
      </c>
      <c r="AF41" s="1">
        <v>82.54</v>
      </c>
    </row>
    <row r="42" spans="1:32" x14ac:dyDescent="0.25">
      <c r="A42" s="18">
        <v>5</v>
      </c>
      <c r="B42" s="18" t="s">
        <v>11</v>
      </c>
      <c r="C42" s="18">
        <v>193</v>
      </c>
      <c r="D42" s="20">
        <v>86400</v>
      </c>
      <c r="E42" s="20">
        <v>78.88</v>
      </c>
      <c r="F42" s="20">
        <v>1167.25</v>
      </c>
      <c r="G42" s="20">
        <v>646.5</v>
      </c>
      <c r="H42" s="20">
        <v>1561.89</v>
      </c>
      <c r="I42" s="20">
        <v>550.25</v>
      </c>
      <c r="J42" s="20"/>
      <c r="Q42" s="20">
        <v>86400</v>
      </c>
      <c r="R42" s="20">
        <v>1167.25</v>
      </c>
      <c r="AE42" s="21">
        <v>90600</v>
      </c>
      <c r="AF42" s="1">
        <v>82.72</v>
      </c>
    </row>
    <row r="43" spans="1:32" x14ac:dyDescent="0.25">
      <c r="A43" s="18">
        <v>5</v>
      </c>
      <c r="B43" s="18" t="s">
        <v>22</v>
      </c>
      <c r="C43" s="18">
        <v>193</v>
      </c>
      <c r="D43" s="20">
        <v>86600</v>
      </c>
      <c r="E43" s="18">
        <v>79.069999999999993</v>
      </c>
      <c r="F43" s="18">
        <v>1169.95</v>
      </c>
      <c r="G43" s="18">
        <v>648</v>
      </c>
      <c r="H43" s="18">
        <v>1565.51</v>
      </c>
      <c r="I43" s="18">
        <v>551.52</v>
      </c>
      <c r="J43" s="18"/>
      <c r="Q43" s="20">
        <v>86600</v>
      </c>
      <c r="R43" s="18">
        <v>1169.95</v>
      </c>
      <c r="AE43" s="21">
        <v>90800</v>
      </c>
      <c r="AF43" s="1">
        <v>82.9</v>
      </c>
    </row>
    <row r="44" spans="1:32" x14ac:dyDescent="0.25">
      <c r="A44" s="18">
        <v>5</v>
      </c>
      <c r="B44" s="18" t="s">
        <v>23</v>
      </c>
      <c r="C44" s="18">
        <v>193</v>
      </c>
      <c r="D44" s="20">
        <v>86800</v>
      </c>
      <c r="E44" s="18">
        <v>79.25</v>
      </c>
      <c r="F44" s="18">
        <v>1172.6500000000001</v>
      </c>
      <c r="G44" s="18">
        <v>649.49</v>
      </c>
      <c r="H44" s="18">
        <v>1569.12</v>
      </c>
      <c r="I44" s="18">
        <v>552.79</v>
      </c>
      <c r="J44" s="18"/>
      <c r="L44" s="1"/>
      <c r="M44" s="1"/>
      <c r="Q44" s="20">
        <v>86800</v>
      </c>
      <c r="R44" s="18">
        <v>1172.6500000000001</v>
      </c>
      <c r="AE44" s="21">
        <v>91000</v>
      </c>
      <c r="AF44" s="1">
        <v>83.08</v>
      </c>
    </row>
    <row r="45" spans="1:32" x14ac:dyDescent="0.25">
      <c r="A45" s="18">
        <v>5</v>
      </c>
      <c r="B45" s="18" t="s">
        <v>24</v>
      </c>
      <c r="C45" s="18">
        <v>193</v>
      </c>
      <c r="D45" s="20">
        <v>87000</v>
      </c>
      <c r="E45" s="18">
        <v>79.430000000000007</v>
      </c>
      <c r="F45" s="18">
        <v>1175.3499999999999</v>
      </c>
      <c r="G45" s="18">
        <v>650.99</v>
      </c>
      <c r="H45" s="18">
        <v>1572.74</v>
      </c>
      <c r="I45" s="18">
        <v>554.07000000000005</v>
      </c>
      <c r="J45" s="18"/>
      <c r="Q45" s="20">
        <v>87000</v>
      </c>
      <c r="R45" s="18">
        <v>1175.3499999999999</v>
      </c>
      <c r="AE45" s="21">
        <v>91200</v>
      </c>
      <c r="AF45" s="1">
        <v>83.27</v>
      </c>
    </row>
    <row r="46" spans="1:32" x14ac:dyDescent="0.25">
      <c r="A46" s="22">
        <v>5</v>
      </c>
      <c r="B46" s="22" t="s">
        <v>25</v>
      </c>
      <c r="C46" s="22">
        <v>193</v>
      </c>
      <c r="D46" s="21">
        <v>87200</v>
      </c>
      <c r="E46" s="22">
        <v>79.61</v>
      </c>
      <c r="F46" s="22">
        <v>1178.06</v>
      </c>
      <c r="G46" s="22">
        <v>652.48</v>
      </c>
      <c r="H46" s="22">
        <v>1576.35</v>
      </c>
      <c r="I46" s="22">
        <v>555.34</v>
      </c>
      <c r="J46" s="22"/>
      <c r="K46" s="54"/>
      <c r="L46" s="54"/>
      <c r="M46" s="54"/>
      <c r="N46" s="54"/>
      <c r="O46" s="54"/>
      <c r="P46" s="55"/>
      <c r="Q46" s="21">
        <v>87200</v>
      </c>
      <c r="R46" s="22">
        <v>1178.06</v>
      </c>
      <c r="AE46" s="21">
        <v>91400</v>
      </c>
      <c r="AF46" s="1">
        <v>83.45</v>
      </c>
    </row>
    <row r="47" spans="1:32" x14ac:dyDescent="0.25">
      <c r="A47" s="22">
        <v>5</v>
      </c>
      <c r="B47" s="22" t="s">
        <v>26</v>
      </c>
      <c r="C47" s="22">
        <v>193</v>
      </c>
      <c r="D47" s="21">
        <v>87400</v>
      </c>
      <c r="E47" s="22">
        <v>79.8</v>
      </c>
      <c r="F47" s="22">
        <v>1180.76</v>
      </c>
      <c r="G47" s="22">
        <v>653.98</v>
      </c>
      <c r="H47" s="22">
        <v>1579.97</v>
      </c>
      <c r="I47" s="22">
        <v>556.61</v>
      </c>
      <c r="J47" s="22"/>
      <c r="K47" s="54"/>
      <c r="L47" s="54"/>
      <c r="M47" s="54"/>
      <c r="N47" s="54"/>
      <c r="O47" s="54"/>
      <c r="P47" s="55"/>
      <c r="Q47" s="21">
        <v>87400</v>
      </c>
      <c r="R47" s="22">
        <v>1180.76</v>
      </c>
      <c r="AE47" s="26">
        <v>91600</v>
      </c>
      <c r="AF47" s="1">
        <v>83.63</v>
      </c>
    </row>
    <row r="48" spans="1:32" x14ac:dyDescent="0.25">
      <c r="A48" s="22">
        <v>5</v>
      </c>
      <c r="B48" s="22" t="s">
        <v>27</v>
      </c>
      <c r="C48" s="22">
        <v>193</v>
      </c>
      <c r="D48" s="21">
        <v>87600</v>
      </c>
      <c r="E48" s="22">
        <v>79.98</v>
      </c>
      <c r="F48" s="22">
        <v>1183.46</v>
      </c>
      <c r="G48" s="22">
        <v>655.48</v>
      </c>
      <c r="H48" s="22">
        <v>1583.58</v>
      </c>
      <c r="I48" s="22">
        <v>557.89</v>
      </c>
      <c r="J48" s="22"/>
      <c r="K48" s="54"/>
      <c r="L48" s="54"/>
      <c r="M48" s="54"/>
      <c r="N48" s="54"/>
      <c r="O48" s="54"/>
      <c r="P48" s="55"/>
      <c r="Q48" s="21">
        <v>87600</v>
      </c>
      <c r="R48" s="22">
        <v>1183.46</v>
      </c>
      <c r="AE48" s="28">
        <v>91800</v>
      </c>
      <c r="AF48" s="27">
        <v>83.81</v>
      </c>
    </row>
    <row r="49" spans="1:18" x14ac:dyDescent="0.25">
      <c r="A49" s="22">
        <v>5</v>
      </c>
      <c r="B49" s="22" t="s">
        <v>28</v>
      </c>
      <c r="C49" s="22">
        <v>193</v>
      </c>
      <c r="D49" s="21">
        <v>87800</v>
      </c>
      <c r="E49" s="1">
        <v>80.16</v>
      </c>
      <c r="F49" s="1">
        <v>1186.1600000000001</v>
      </c>
      <c r="G49" s="1">
        <v>656.97</v>
      </c>
      <c r="H49" s="1">
        <v>1587.2</v>
      </c>
      <c r="I49" s="1">
        <v>559.16</v>
      </c>
      <c r="J49" s="1"/>
      <c r="K49" s="54"/>
      <c r="L49" s="54"/>
      <c r="M49" s="54"/>
      <c r="N49" s="54"/>
      <c r="O49" s="54"/>
      <c r="P49" s="55"/>
      <c r="Q49" s="21">
        <v>87800</v>
      </c>
      <c r="R49" s="1">
        <v>1186.1600000000001</v>
      </c>
    </row>
    <row r="50" spans="1:18" x14ac:dyDescent="0.25">
      <c r="A50" s="22">
        <v>5</v>
      </c>
      <c r="B50" s="22" t="s">
        <v>29</v>
      </c>
      <c r="C50" s="22">
        <v>193</v>
      </c>
      <c r="D50" s="21">
        <v>88000</v>
      </c>
      <c r="E50" s="1">
        <v>80.34</v>
      </c>
      <c r="F50" s="1">
        <v>1188.8599999999999</v>
      </c>
      <c r="G50" s="1">
        <v>658.47</v>
      </c>
      <c r="H50" s="1">
        <v>1590.82</v>
      </c>
      <c r="I50" s="1">
        <v>560.44000000000005</v>
      </c>
      <c r="J50" s="1"/>
      <c r="K50" s="54"/>
      <c r="L50" s="54"/>
      <c r="M50" s="54"/>
      <c r="N50" s="54"/>
      <c r="O50" s="54"/>
      <c r="P50" s="55"/>
      <c r="Q50" s="21">
        <v>88000</v>
      </c>
      <c r="R50" s="1">
        <v>1188.8599999999999</v>
      </c>
    </row>
    <row r="51" spans="1:18" x14ac:dyDescent="0.25">
      <c r="A51" s="22">
        <v>5</v>
      </c>
      <c r="B51" s="22" t="s">
        <v>30</v>
      </c>
      <c r="C51" s="22">
        <v>193</v>
      </c>
      <c r="D51" s="21">
        <v>88200</v>
      </c>
      <c r="E51" s="1">
        <v>80.53</v>
      </c>
      <c r="F51" s="1">
        <v>1191.56</v>
      </c>
      <c r="G51" s="1">
        <v>659.97</v>
      </c>
      <c r="H51" s="1">
        <v>1594.43</v>
      </c>
      <c r="I51" s="1">
        <v>561.71</v>
      </c>
      <c r="J51" s="1"/>
      <c r="K51" s="54"/>
      <c r="L51" s="54"/>
      <c r="M51" s="54"/>
      <c r="N51" s="54"/>
      <c r="O51" s="54"/>
      <c r="P51" s="55"/>
      <c r="Q51" s="21">
        <v>88200</v>
      </c>
      <c r="R51" s="1">
        <v>1191.56</v>
      </c>
    </row>
    <row r="52" spans="1:18" x14ac:dyDescent="0.25">
      <c r="A52" s="22">
        <v>5</v>
      </c>
      <c r="B52" s="22" t="s">
        <v>31</v>
      </c>
      <c r="C52" s="22">
        <v>193</v>
      </c>
      <c r="D52" s="21">
        <v>88400</v>
      </c>
      <c r="E52" s="1">
        <v>80.709999999999994</v>
      </c>
      <c r="F52" s="1">
        <v>1194.27</v>
      </c>
      <c r="G52" s="1">
        <v>661.46</v>
      </c>
      <c r="H52" s="1">
        <v>1598.05</v>
      </c>
      <c r="I52" s="1">
        <v>562.98</v>
      </c>
      <c r="J52" s="1"/>
      <c r="K52" s="54"/>
      <c r="L52" s="54"/>
      <c r="M52" s="54"/>
      <c r="N52" s="54"/>
      <c r="O52" s="54"/>
      <c r="P52" s="55"/>
      <c r="Q52" s="21">
        <v>88400</v>
      </c>
      <c r="R52" s="1">
        <v>1194.27</v>
      </c>
    </row>
    <row r="53" spans="1:18" x14ac:dyDescent="0.25">
      <c r="A53" s="22">
        <v>5</v>
      </c>
      <c r="B53" s="22" t="s">
        <v>32</v>
      </c>
      <c r="C53" s="22">
        <v>193</v>
      </c>
      <c r="D53" s="21">
        <v>88600</v>
      </c>
      <c r="E53" s="1">
        <v>80.89</v>
      </c>
      <c r="F53" s="1">
        <v>1196.97</v>
      </c>
      <c r="G53" s="1">
        <v>662.96</v>
      </c>
      <c r="H53" s="1">
        <v>1601.66</v>
      </c>
      <c r="I53" s="1">
        <v>564.26</v>
      </c>
      <c r="J53" s="1"/>
      <c r="K53" s="54"/>
      <c r="L53" s="54"/>
      <c r="M53" s="54"/>
      <c r="N53" s="54"/>
      <c r="O53" s="54"/>
      <c r="P53" s="55"/>
      <c r="Q53" s="21">
        <v>88600</v>
      </c>
      <c r="R53" s="1">
        <v>1196.97</v>
      </c>
    </row>
    <row r="54" spans="1:18" x14ac:dyDescent="0.25">
      <c r="A54" s="22">
        <v>5</v>
      </c>
      <c r="B54" s="22" t="s">
        <v>33</v>
      </c>
      <c r="C54" s="22">
        <v>193</v>
      </c>
      <c r="D54" s="21">
        <v>88800</v>
      </c>
      <c r="E54" s="1">
        <v>81.069999999999993</v>
      </c>
      <c r="F54" s="1">
        <v>1199.67</v>
      </c>
      <c r="G54" s="1">
        <v>664.46</v>
      </c>
      <c r="H54" s="1">
        <v>1605.28</v>
      </c>
      <c r="I54" s="1">
        <v>565.53</v>
      </c>
      <c r="J54" s="1"/>
      <c r="K54" s="54"/>
      <c r="L54" s="54"/>
      <c r="M54" s="54"/>
      <c r="N54" s="54"/>
      <c r="O54" s="54"/>
      <c r="P54" s="55"/>
      <c r="Q54" s="21">
        <v>88800</v>
      </c>
      <c r="R54" s="1">
        <v>1199.67</v>
      </c>
    </row>
    <row r="55" spans="1:18" x14ac:dyDescent="0.25">
      <c r="A55" s="22">
        <v>5</v>
      </c>
      <c r="B55" s="22" t="s">
        <v>34</v>
      </c>
      <c r="C55" s="22">
        <v>193</v>
      </c>
      <c r="D55" s="21">
        <v>89000</v>
      </c>
      <c r="E55" s="1">
        <v>81.260000000000005</v>
      </c>
      <c r="F55" s="1">
        <v>1202.3699999999999</v>
      </c>
      <c r="G55" s="1">
        <v>665.95</v>
      </c>
      <c r="H55" s="1">
        <v>1608.89</v>
      </c>
      <c r="I55" s="1">
        <v>566.79999999999995</v>
      </c>
      <c r="J55" s="1"/>
      <c r="K55" s="54"/>
      <c r="L55" s="54"/>
      <c r="M55" s="54"/>
      <c r="N55" s="54"/>
      <c r="O55" s="54"/>
      <c r="P55" s="55"/>
      <c r="Q55" s="21">
        <v>89000</v>
      </c>
      <c r="R55" s="1">
        <v>1202.3699999999999</v>
      </c>
    </row>
    <row r="56" spans="1:18" x14ac:dyDescent="0.25">
      <c r="A56" s="22">
        <v>5</v>
      </c>
      <c r="B56" s="22" t="s">
        <v>35</v>
      </c>
      <c r="C56" s="22">
        <v>193</v>
      </c>
      <c r="D56" s="21">
        <v>89200</v>
      </c>
      <c r="E56" s="1">
        <v>81.44</v>
      </c>
      <c r="F56" s="1">
        <v>1205.07</v>
      </c>
      <c r="G56" s="1">
        <v>667.45</v>
      </c>
      <c r="H56" s="1">
        <v>1612.51</v>
      </c>
      <c r="I56" s="1">
        <v>568.08000000000004</v>
      </c>
      <c r="J56" s="1"/>
      <c r="K56" s="54"/>
      <c r="L56" s="54"/>
      <c r="M56" s="54"/>
      <c r="N56" s="54"/>
      <c r="O56" s="54"/>
      <c r="P56" s="55"/>
      <c r="Q56" s="21">
        <v>89200</v>
      </c>
      <c r="R56" s="1">
        <v>1205.07</v>
      </c>
    </row>
    <row r="57" spans="1:18" x14ac:dyDescent="0.25">
      <c r="A57" s="22">
        <v>5</v>
      </c>
      <c r="B57" s="22" t="s">
        <v>36</v>
      </c>
      <c r="C57" s="22">
        <v>193</v>
      </c>
      <c r="D57" s="21">
        <v>89400</v>
      </c>
      <c r="E57" s="1">
        <v>81.62</v>
      </c>
      <c r="F57" s="1">
        <v>1207.78</v>
      </c>
      <c r="G57" s="1">
        <v>668.95</v>
      </c>
      <c r="H57" s="1">
        <v>1616.12</v>
      </c>
      <c r="I57" s="1">
        <v>569.35</v>
      </c>
      <c r="J57" s="1"/>
      <c r="K57" s="54"/>
      <c r="L57" s="54"/>
      <c r="M57" s="54"/>
      <c r="N57" s="54"/>
      <c r="O57" s="54"/>
      <c r="P57" s="55"/>
      <c r="Q57" s="21">
        <v>89400</v>
      </c>
      <c r="R57" s="1">
        <v>1207.78</v>
      </c>
    </row>
    <row r="58" spans="1:18" x14ac:dyDescent="0.25">
      <c r="A58" s="22">
        <v>5</v>
      </c>
      <c r="B58" s="22" t="s">
        <v>37</v>
      </c>
      <c r="C58" s="22">
        <v>193</v>
      </c>
      <c r="D58" s="21">
        <v>89600</v>
      </c>
      <c r="E58" s="1">
        <v>81.81</v>
      </c>
      <c r="F58" s="1">
        <v>1210.48</v>
      </c>
      <c r="G58" s="1"/>
      <c r="H58" s="1"/>
      <c r="I58" s="1"/>
      <c r="J58" s="1"/>
      <c r="K58" s="54"/>
      <c r="L58" s="54"/>
      <c r="M58" s="54"/>
      <c r="N58" s="54"/>
      <c r="O58" s="54"/>
      <c r="P58" s="55"/>
      <c r="Q58" s="21">
        <v>89600</v>
      </c>
      <c r="R58" s="1">
        <v>1210.48</v>
      </c>
    </row>
    <row r="59" spans="1:18" x14ac:dyDescent="0.25">
      <c r="A59" s="22">
        <v>5</v>
      </c>
      <c r="B59" s="22" t="s">
        <v>38</v>
      </c>
      <c r="C59" s="22">
        <v>193</v>
      </c>
      <c r="D59" s="21">
        <v>89800</v>
      </c>
      <c r="E59" s="1">
        <v>81.99</v>
      </c>
      <c r="F59" s="1">
        <v>1213.18</v>
      </c>
      <c r="G59" s="1"/>
      <c r="H59" s="1"/>
      <c r="I59" s="1"/>
      <c r="J59" s="1"/>
      <c r="K59" s="54"/>
      <c r="L59" s="54"/>
      <c r="M59" s="54"/>
      <c r="N59" s="54"/>
      <c r="O59" s="54"/>
      <c r="P59" s="55"/>
      <c r="Q59" s="21">
        <v>89800</v>
      </c>
      <c r="R59" s="1">
        <v>1213.18</v>
      </c>
    </row>
    <row r="60" spans="1:18" x14ac:dyDescent="0.25">
      <c r="A60" s="22">
        <v>5</v>
      </c>
      <c r="B60" s="22" t="s">
        <v>39</v>
      </c>
      <c r="C60" s="22">
        <v>193</v>
      </c>
      <c r="D60" s="21">
        <v>90000</v>
      </c>
      <c r="E60" s="1">
        <v>82.17</v>
      </c>
      <c r="F60" s="1">
        <v>1215.8800000000001</v>
      </c>
      <c r="G60" s="1"/>
      <c r="H60" s="1"/>
      <c r="I60" s="1"/>
      <c r="J60" s="1"/>
      <c r="K60" s="54"/>
      <c r="L60" s="54"/>
      <c r="M60" s="54"/>
      <c r="N60" s="54"/>
      <c r="O60" s="54"/>
      <c r="P60" s="55"/>
      <c r="Q60" s="21">
        <v>90000</v>
      </c>
      <c r="R60" s="1">
        <v>1215.8800000000001</v>
      </c>
    </row>
    <row r="61" spans="1:18" x14ac:dyDescent="0.25">
      <c r="A61" s="22">
        <v>5</v>
      </c>
      <c r="B61" s="22" t="s">
        <v>40</v>
      </c>
      <c r="C61" s="22">
        <v>193</v>
      </c>
      <c r="D61" s="21">
        <v>90200</v>
      </c>
      <c r="E61" s="1">
        <v>82.35</v>
      </c>
      <c r="F61" s="1">
        <v>1218.58</v>
      </c>
      <c r="G61" s="1"/>
      <c r="H61" s="1"/>
      <c r="I61" s="1"/>
      <c r="J61" s="1"/>
      <c r="K61" s="54"/>
      <c r="L61" s="54"/>
      <c r="M61" s="54"/>
      <c r="N61" s="54"/>
      <c r="O61" s="54"/>
      <c r="P61" s="55"/>
      <c r="Q61" s="21">
        <v>90200</v>
      </c>
      <c r="R61" s="1">
        <v>1218.58</v>
      </c>
    </row>
    <row r="62" spans="1:18" x14ac:dyDescent="0.25">
      <c r="A62" s="22">
        <v>5</v>
      </c>
      <c r="B62" s="22" t="s">
        <v>41</v>
      </c>
      <c r="C62" s="22">
        <v>193</v>
      </c>
      <c r="D62" s="21">
        <v>90400</v>
      </c>
      <c r="E62" s="1">
        <v>82.54</v>
      </c>
      <c r="F62" s="1">
        <v>1221.29</v>
      </c>
      <c r="G62" s="1"/>
      <c r="H62" s="1"/>
      <c r="I62" s="1"/>
      <c r="J62" s="1"/>
      <c r="K62" s="54"/>
      <c r="L62" s="54"/>
      <c r="M62" s="54"/>
      <c r="N62" s="54"/>
      <c r="O62" s="54"/>
      <c r="P62" s="55"/>
      <c r="Q62" s="21">
        <v>90400</v>
      </c>
      <c r="R62" s="1">
        <v>1221.29</v>
      </c>
    </row>
    <row r="63" spans="1:18" x14ac:dyDescent="0.25">
      <c r="A63" s="22">
        <v>5</v>
      </c>
      <c r="B63" s="22" t="s">
        <v>42</v>
      </c>
      <c r="C63" s="22">
        <v>193</v>
      </c>
      <c r="D63" s="21">
        <v>90600</v>
      </c>
      <c r="E63" s="1">
        <v>82.72</v>
      </c>
      <c r="F63" s="1">
        <v>1223.99</v>
      </c>
      <c r="K63" s="54"/>
      <c r="L63" s="54"/>
      <c r="M63" s="54"/>
      <c r="N63" s="54"/>
      <c r="O63" s="54"/>
      <c r="P63" s="55"/>
      <c r="Q63" s="21">
        <v>90600</v>
      </c>
      <c r="R63" s="1">
        <v>1223.99</v>
      </c>
    </row>
    <row r="64" spans="1:18" x14ac:dyDescent="0.25">
      <c r="A64" s="22">
        <v>5</v>
      </c>
      <c r="B64" s="22" t="s">
        <v>43</v>
      </c>
      <c r="C64" s="22">
        <v>193</v>
      </c>
      <c r="D64" s="21">
        <v>90800</v>
      </c>
      <c r="E64" s="1">
        <v>82.9</v>
      </c>
      <c r="F64" s="1">
        <v>1226.69</v>
      </c>
      <c r="K64" s="54"/>
      <c r="L64" s="54"/>
      <c r="M64" s="54"/>
      <c r="N64" s="54"/>
      <c r="O64" s="54"/>
      <c r="P64" s="55"/>
      <c r="Q64" s="21">
        <v>90800</v>
      </c>
      <c r="R64" s="1">
        <v>1226.69</v>
      </c>
    </row>
    <row r="65" spans="1:18" x14ac:dyDescent="0.25">
      <c r="A65" s="22">
        <v>5</v>
      </c>
      <c r="B65" s="22" t="s">
        <v>44</v>
      </c>
      <c r="C65" s="22">
        <v>193</v>
      </c>
      <c r="D65" s="21">
        <v>91000</v>
      </c>
      <c r="E65" s="1">
        <v>83.08</v>
      </c>
      <c r="F65" s="1">
        <v>1229.3900000000001</v>
      </c>
      <c r="K65" s="54"/>
      <c r="L65" s="54"/>
      <c r="M65" s="54"/>
      <c r="N65" s="54"/>
      <c r="O65" s="54"/>
      <c r="P65" s="55"/>
      <c r="Q65" s="21">
        <v>91000</v>
      </c>
      <c r="R65" s="1">
        <v>1229.3900000000001</v>
      </c>
    </row>
    <row r="66" spans="1:18" x14ac:dyDescent="0.25">
      <c r="A66" s="22">
        <v>5</v>
      </c>
      <c r="B66" s="22" t="s">
        <v>45</v>
      </c>
      <c r="C66" s="22">
        <v>193</v>
      </c>
      <c r="D66" s="21">
        <v>91200</v>
      </c>
      <c r="E66" s="1">
        <v>83.27</v>
      </c>
      <c r="F66" s="1">
        <v>1232.0899999999999</v>
      </c>
      <c r="K66" s="54"/>
      <c r="L66" s="54"/>
      <c r="M66" s="54"/>
      <c r="N66" s="54"/>
      <c r="O66" s="54"/>
      <c r="P66" s="55"/>
      <c r="Q66" s="21">
        <v>91200</v>
      </c>
      <c r="R66" s="1">
        <v>1232.0899999999999</v>
      </c>
    </row>
    <row r="67" spans="1:18" x14ac:dyDescent="0.25">
      <c r="A67" s="22">
        <v>5</v>
      </c>
      <c r="B67" s="22" t="s">
        <v>46</v>
      </c>
      <c r="C67" s="22">
        <v>193</v>
      </c>
      <c r="D67" s="21">
        <v>91400</v>
      </c>
      <c r="E67" s="1">
        <v>83.45</v>
      </c>
      <c r="F67" s="1">
        <v>1234.8</v>
      </c>
      <c r="K67" s="54"/>
      <c r="L67" s="54"/>
      <c r="M67" s="54"/>
      <c r="N67" s="54"/>
      <c r="O67" s="54"/>
      <c r="P67" s="55"/>
      <c r="Q67" s="21">
        <v>91400</v>
      </c>
      <c r="R67" s="1">
        <v>1234.8</v>
      </c>
    </row>
    <row r="68" spans="1:18" x14ac:dyDescent="0.25">
      <c r="A68" s="25">
        <v>5</v>
      </c>
      <c r="B68" s="25" t="s">
        <v>47</v>
      </c>
      <c r="C68" s="25">
        <v>193</v>
      </c>
      <c r="D68" s="26">
        <v>91600</v>
      </c>
      <c r="E68" s="1">
        <v>83.63</v>
      </c>
      <c r="F68" s="1">
        <v>1237.5</v>
      </c>
      <c r="K68" s="54"/>
      <c r="L68" s="54"/>
      <c r="M68" s="54"/>
      <c r="N68" s="54"/>
      <c r="O68" s="54"/>
      <c r="P68" s="55"/>
      <c r="Q68" s="26">
        <v>91600</v>
      </c>
      <c r="R68" s="1">
        <v>1237.5</v>
      </c>
    </row>
    <row r="69" spans="1:18" x14ac:dyDescent="0.25">
      <c r="A69" s="27">
        <v>5</v>
      </c>
      <c r="B69" s="27" t="s">
        <v>48</v>
      </c>
      <c r="C69" s="27">
        <v>193</v>
      </c>
      <c r="D69" s="28">
        <v>91800</v>
      </c>
      <c r="E69" s="27">
        <v>83.81</v>
      </c>
      <c r="F69" s="27">
        <v>1240.2</v>
      </c>
      <c r="G69" s="28">
        <v>686.9</v>
      </c>
      <c r="H69" s="28">
        <v>1659.51</v>
      </c>
      <c r="I69" s="28">
        <v>584.64</v>
      </c>
      <c r="J69" s="28"/>
      <c r="K69" s="54"/>
      <c r="L69" s="54"/>
      <c r="M69" s="54"/>
      <c r="N69" s="54"/>
      <c r="O69" s="54"/>
      <c r="P69" s="55"/>
      <c r="Q69" s="28">
        <v>91800</v>
      </c>
      <c r="R69" s="27">
        <v>1240.2</v>
      </c>
    </row>
    <row r="70" spans="1:18" x14ac:dyDescent="0.25">
      <c r="A70" s="1"/>
      <c r="B70" s="1"/>
      <c r="C70" s="1"/>
    </row>
    <row r="71" spans="1:18" x14ac:dyDescent="0.25">
      <c r="A71" s="1"/>
      <c r="B71" s="1"/>
      <c r="C71" s="1"/>
    </row>
    <row r="72" spans="1:18" x14ac:dyDescent="0.25">
      <c r="A72" s="1"/>
      <c r="B72" s="1"/>
      <c r="C72" s="1"/>
    </row>
    <row r="73" spans="1:18" ht="60" x14ac:dyDescent="0.25">
      <c r="A73" s="29" t="s">
        <v>1</v>
      </c>
      <c r="B73" s="29" t="s">
        <v>2</v>
      </c>
      <c r="C73" s="29" t="s">
        <v>3</v>
      </c>
      <c r="D73" s="29" t="s">
        <v>4</v>
      </c>
      <c r="E73" s="29" t="s">
        <v>5</v>
      </c>
      <c r="F73" s="29" t="s">
        <v>6</v>
      </c>
      <c r="G73" s="29" t="s">
        <v>7</v>
      </c>
      <c r="H73" s="29" t="s">
        <v>8</v>
      </c>
      <c r="I73" s="29" t="s">
        <v>9</v>
      </c>
      <c r="J73" s="29" t="s">
        <v>10</v>
      </c>
    </row>
    <row r="74" spans="1:18" x14ac:dyDescent="0.25">
      <c r="A74" s="29">
        <v>5</v>
      </c>
      <c r="B74" s="29" t="s">
        <v>13</v>
      </c>
      <c r="C74" s="29">
        <v>200</v>
      </c>
      <c r="D74" s="30">
        <v>76570</v>
      </c>
      <c r="E74" s="31">
        <v>67.459999999999994</v>
      </c>
      <c r="F74" s="32">
        <v>1034.1199999999999</v>
      </c>
      <c r="G74" s="32">
        <v>572.87</v>
      </c>
      <c r="H74" s="32">
        <v>1385.66</v>
      </c>
      <c r="I74" s="32">
        <v>487.49</v>
      </c>
      <c r="J74" s="33"/>
    </row>
    <row r="75" spans="1:18" x14ac:dyDescent="0.25">
      <c r="A75" s="1"/>
      <c r="B75" s="1"/>
      <c r="C75" s="1"/>
    </row>
    <row r="76" spans="1:18" x14ac:dyDescent="0.25">
      <c r="A76" s="1"/>
      <c r="B76" s="1"/>
      <c r="C76" s="1"/>
    </row>
    <row r="77" spans="1:18" x14ac:dyDescent="0.25">
      <c r="A77" s="1"/>
      <c r="B77" s="1"/>
      <c r="C77" s="1"/>
    </row>
    <row r="78" spans="1:18" x14ac:dyDescent="0.25">
      <c r="A78" s="1"/>
      <c r="B78" s="1"/>
      <c r="C78" s="1"/>
    </row>
    <row r="79" spans="1:18" x14ac:dyDescent="0.25">
      <c r="A79" s="1"/>
      <c r="B79" s="1"/>
      <c r="C79" s="1"/>
    </row>
    <row r="80" spans="1:18" x14ac:dyDescent="0.25">
      <c r="A80" s="1"/>
      <c r="B80" s="1"/>
      <c r="C80" s="1"/>
    </row>
    <row r="81" spans="1:15" x14ac:dyDescent="0.25">
      <c r="A81" s="1"/>
      <c r="B81" s="1"/>
      <c r="C81" s="1"/>
    </row>
    <row r="82" spans="1:15" x14ac:dyDescent="0.25">
      <c r="A82" s="1"/>
      <c r="B82" s="1"/>
      <c r="C82" s="1"/>
    </row>
    <row r="83" spans="1:15" x14ac:dyDescent="0.25">
      <c r="A83" s="1"/>
      <c r="B83" s="1"/>
      <c r="C83" s="1"/>
    </row>
    <row r="84" spans="1:15" x14ac:dyDescent="0.25">
      <c r="A84" s="1"/>
      <c r="B84" s="1"/>
      <c r="C84" s="1"/>
    </row>
    <row r="85" spans="1:15" x14ac:dyDescent="0.25">
      <c r="A85" s="1"/>
      <c r="B85" s="1"/>
      <c r="C85" s="1"/>
    </row>
    <row r="86" spans="1:15" x14ac:dyDescent="0.25">
      <c r="A86" s="53" t="s">
        <v>14</v>
      </c>
      <c r="B86" s="53"/>
      <c r="C86" s="53"/>
      <c r="D86" s="53"/>
      <c r="E86" s="53"/>
      <c r="F86" s="53"/>
      <c r="G86" s="53"/>
      <c r="H86" s="53"/>
      <c r="I86" s="53"/>
      <c r="J86" s="53"/>
    </row>
    <row r="87" spans="1:15" ht="60" x14ac:dyDescent="0.25">
      <c r="A87" s="37" t="s">
        <v>1</v>
      </c>
      <c r="B87" s="37" t="s">
        <v>2</v>
      </c>
      <c r="C87" s="37" t="s">
        <v>15</v>
      </c>
      <c r="D87" s="37" t="s">
        <v>4</v>
      </c>
      <c r="E87" s="37" t="s">
        <v>5</v>
      </c>
      <c r="F87" s="37" t="s">
        <v>6</v>
      </c>
      <c r="G87" s="37" t="s">
        <v>7</v>
      </c>
      <c r="H87" s="37" t="s">
        <v>8</v>
      </c>
      <c r="I87" s="37" t="s">
        <v>16</v>
      </c>
      <c r="J87" s="37" t="s">
        <v>10</v>
      </c>
      <c r="K87" s="38"/>
      <c r="L87" s="37" t="s">
        <v>17</v>
      </c>
      <c r="M87" s="1" t="s">
        <v>18</v>
      </c>
      <c r="O87" s="1" t="s">
        <v>19</v>
      </c>
    </row>
    <row r="88" spans="1:15" x14ac:dyDescent="0.25">
      <c r="A88" s="37">
        <v>3.5</v>
      </c>
      <c r="B88" s="39" t="s">
        <v>11</v>
      </c>
      <c r="C88" s="37">
        <v>193</v>
      </c>
      <c r="D88" s="38">
        <v>12262.5</v>
      </c>
      <c r="E88" s="38" t="s">
        <v>20</v>
      </c>
      <c r="F88" s="38"/>
      <c r="G88" s="38"/>
      <c r="H88" s="38"/>
      <c r="I88" s="38"/>
      <c r="J88" s="38"/>
      <c r="K88" s="38"/>
      <c r="L88" s="38">
        <f>D88/$M$88</f>
        <v>98592.964824120601</v>
      </c>
      <c r="M88">
        <v>0.124375</v>
      </c>
    </row>
    <row r="89" spans="1:15" x14ac:dyDescent="0.25">
      <c r="A89" s="37">
        <v>5</v>
      </c>
      <c r="B89" s="39" t="s">
        <v>11</v>
      </c>
      <c r="C89" s="37">
        <v>193</v>
      </c>
      <c r="D89" s="38">
        <v>12262.5</v>
      </c>
      <c r="E89" s="38">
        <v>14.72</v>
      </c>
      <c r="F89" s="38">
        <v>208.6</v>
      </c>
      <c r="G89" s="38">
        <v>125.7</v>
      </c>
      <c r="H89" s="38">
        <v>251.5</v>
      </c>
      <c r="I89" s="38">
        <f>D89/$M$88</f>
        <v>98592.964824120601</v>
      </c>
      <c r="J89" s="38"/>
      <c r="K89" s="38"/>
      <c r="L89" s="38"/>
    </row>
    <row r="90" spans="1:15" x14ac:dyDescent="0.25">
      <c r="A90" s="37">
        <v>10</v>
      </c>
      <c r="B90" s="39" t="s">
        <v>11</v>
      </c>
      <c r="C90" s="37">
        <v>193</v>
      </c>
      <c r="D90" s="38">
        <v>12262.5</v>
      </c>
      <c r="E90" s="38">
        <v>15.13</v>
      </c>
      <c r="F90" s="38">
        <v>184.9</v>
      </c>
      <c r="G90" s="38">
        <v>72.41</v>
      </c>
      <c r="H90" s="38">
        <v>160.1</v>
      </c>
      <c r="I90" s="38">
        <f>D90/$M$88</f>
        <v>98592.964824120601</v>
      </c>
      <c r="J90" s="38"/>
      <c r="K90" s="38"/>
      <c r="L90" s="38"/>
    </row>
    <row r="91" spans="1:15" x14ac:dyDescent="0.25">
      <c r="A91" s="38">
        <v>20</v>
      </c>
      <c r="B91" s="39" t="s">
        <v>11</v>
      </c>
      <c r="C91" s="37">
        <v>193</v>
      </c>
      <c r="D91" s="38">
        <v>12262.5</v>
      </c>
      <c r="E91" s="38">
        <v>16.25</v>
      </c>
      <c r="F91" s="38">
        <v>182.9</v>
      </c>
      <c r="G91" s="38">
        <v>60.08</v>
      </c>
      <c r="H91" s="38">
        <v>138.69999999999999</v>
      </c>
      <c r="I91" s="38">
        <f t="shared" ref="I91:I102" si="0">D91/$M$88</f>
        <v>98592.964824120601</v>
      </c>
      <c r="J91" s="38"/>
      <c r="K91" s="38"/>
      <c r="L91" s="38"/>
    </row>
    <row r="92" spans="1:15" x14ac:dyDescent="0.25">
      <c r="A92" s="37">
        <v>3.5</v>
      </c>
      <c r="B92" s="39" t="s">
        <v>13</v>
      </c>
      <c r="C92" s="38">
        <v>200</v>
      </c>
      <c r="D92" s="38">
        <v>12262.5</v>
      </c>
      <c r="E92" s="38" t="s">
        <v>20</v>
      </c>
      <c r="F92" s="38"/>
      <c r="G92" s="38"/>
      <c r="H92" s="38"/>
      <c r="I92" s="38">
        <f t="shared" si="0"/>
        <v>98592.964824120601</v>
      </c>
      <c r="J92" s="38"/>
      <c r="K92" s="38"/>
      <c r="L92" s="38"/>
    </row>
    <row r="93" spans="1:15" x14ac:dyDescent="0.25">
      <c r="A93" s="37">
        <v>5</v>
      </c>
      <c r="B93" s="39" t="s">
        <v>13</v>
      </c>
      <c r="C93" s="38">
        <v>200</v>
      </c>
      <c r="D93" s="38">
        <v>12262.5</v>
      </c>
      <c r="E93" s="38">
        <v>14.21</v>
      </c>
      <c r="F93" s="38">
        <v>169.4</v>
      </c>
      <c r="G93" s="38">
        <v>125.7</v>
      </c>
      <c r="H93" s="38">
        <v>180.2</v>
      </c>
      <c r="I93" s="38">
        <f t="shared" si="0"/>
        <v>98592.964824120601</v>
      </c>
      <c r="J93" s="38"/>
      <c r="K93" s="38"/>
      <c r="L93" s="38"/>
    </row>
    <row r="94" spans="1:15" x14ac:dyDescent="0.25">
      <c r="A94" s="37">
        <v>10</v>
      </c>
      <c r="B94" s="39" t="s">
        <v>13</v>
      </c>
      <c r="C94" s="38">
        <v>200</v>
      </c>
      <c r="D94" s="38">
        <v>12262.5</v>
      </c>
      <c r="E94" s="38">
        <v>14.6</v>
      </c>
      <c r="F94" s="38">
        <v>184.9</v>
      </c>
      <c r="G94" s="38">
        <v>72.41</v>
      </c>
      <c r="H94" s="38">
        <v>160.1</v>
      </c>
      <c r="I94" s="38">
        <f t="shared" si="0"/>
        <v>98592.964824120601</v>
      </c>
      <c r="J94" s="38"/>
      <c r="K94" s="38"/>
      <c r="L94" s="38"/>
    </row>
    <row r="95" spans="1:15" x14ac:dyDescent="0.25">
      <c r="A95" s="38">
        <v>20</v>
      </c>
      <c r="B95" s="39" t="s">
        <v>13</v>
      </c>
      <c r="C95" s="38">
        <v>200</v>
      </c>
      <c r="D95" s="38">
        <v>12262.5</v>
      </c>
      <c r="E95" s="38">
        <v>15.68</v>
      </c>
      <c r="F95" s="38">
        <v>182.9</v>
      </c>
      <c r="G95" s="38">
        <v>60.08</v>
      </c>
      <c r="H95" s="38">
        <v>138.69999999999999</v>
      </c>
      <c r="I95" s="38">
        <f t="shared" si="0"/>
        <v>98592.964824120601</v>
      </c>
      <c r="J95" s="38"/>
      <c r="K95" s="38"/>
      <c r="L95" s="38"/>
    </row>
    <row r="96" spans="1:15" x14ac:dyDescent="0.25">
      <c r="A96" s="37">
        <v>5</v>
      </c>
      <c r="B96" s="39" t="s">
        <v>11</v>
      </c>
      <c r="C96" s="37">
        <v>193</v>
      </c>
      <c r="D96" s="38">
        <v>15000</v>
      </c>
      <c r="E96" s="38">
        <v>13.88</v>
      </c>
      <c r="F96" s="38">
        <v>255.1</v>
      </c>
      <c r="G96" s="38">
        <v>153.80000000000001</v>
      </c>
      <c r="H96" s="38">
        <v>307.60000000000002</v>
      </c>
      <c r="I96" s="38">
        <f t="shared" si="0"/>
        <v>120603.01507537688</v>
      </c>
      <c r="J96" s="38"/>
      <c r="K96" s="38"/>
      <c r="L96" s="38"/>
    </row>
    <row r="97" spans="1:12" x14ac:dyDescent="0.25">
      <c r="A97" s="37">
        <v>5</v>
      </c>
      <c r="B97" s="39" t="s">
        <v>11</v>
      </c>
      <c r="C97" s="37">
        <v>193</v>
      </c>
      <c r="D97" s="38">
        <v>30000</v>
      </c>
      <c r="E97" s="38">
        <v>36.020000000000003</v>
      </c>
      <c r="F97" s="38">
        <v>414.5</v>
      </c>
      <c r="G97" s="38">
        <v>307.60000000000002</v>
      </c>
      <c r="H97" s="38">
        <v>440.9</v>
      </c>
      <c r="I97" s="38">
        <f t="shared" si="0"/>
        <v>241206.03015075377</v>
      </c>
      <c r="J97" s="38"/>
      <c r="K97" s="38"/>
      <c r="L97" s="38"/>
    </row>
    <row r="98" spans="1:12" x14ac:dyDescent="0.25">
      <c r="A98" s="37">
        <v>5</v>
      </c>
      <c r="B98" s="39" t="s">
        <v>11</v>
      </c>
      <c r="C98" s="37">
        <v>193</v>
      </c>
      <c r="D98" s="38">
        <v>45000</v>
      </c>
      <c r="E98" s="38">
        <v>54.03</v>
      </c>
      <c r="F98" s="38">
        <v>621.79999999999995</v>
      </c>
      <c r="G98" s="38">
        <v>461.3</v>
      </c>
      <c r="H98" s="38">
        <v>661.4</v>
      </c>
      <c r="I98" s="38">
        <f t="shared" si="0"/>
        <v>361809.04522613063</v>
      </c>
      <c r="J98" s="38"/>
      <c r="K98" s="38"/>
      <c r="L98" s="38"/>
    </row>
    <row r="99" spans="1:12" x14ac:dyDescent="0.25">
      <c r="A99" s="37">
        <v>5</v>
      </c>
      <c r="B99" s="39" t="s">
        <v>11</v>
      </c>
      <c r="C99" s="37">
        <v>193</v>
      </c>
      <c r="D99" s="38">
        <v>60000</v>
      </c>
      <c r="E99" s="38">
        <v>72.040000000000006</v>
      </c>
      <c r="F99" s="38">
        <v>829</v>
      </c>
      <c r="G99" s="38">
        <v>615.1</v>
      </c>
      <c r="H99" s="38">
        <v>881.9</v>
      </c>
      <c r="I99" s="38">
        <f t="shared" si="0"/>
        <v>482412.06030150753</v>
      </c>
      <c r="J99" s="38"/>
      <c r="K99" s="38"/>
      <c r="L99" s="38"/>
    </row>
    <row r="100" spans="1:12" x14ac:dyDescent="0.25">
      <c r="A100" s="37">
        <v>5</v>
      </c>
      <c r="B100" s="39" t="s">
        <v>11</v>
      </c>
      <c r="C100" s="37">
        <v>193</v>
      </c>
      <c r="D100" s="38">
        <v>85000</v>
      </c>
      <c r="E100" s="38">
        <v>102.1</v>
      </c>
      <c r="F100" s="38">
        <v>1174</v>
      </c>
      <c r="G100" s="38">
        <v>871.4</v>
      </c>
      <c r="H100" s="38">
        <v>1249</v>
      </c>
      <c r="I100" s="38">
        <f t="shared" si="0"/>
        <v>683417.08542713569</v>
      </c>
      <c r="J100" s="38"/>
      <c r="K100" s="38"/>
      <c r="L100" s="38"/>
    </row>
    <row r="101" spans="1:12" x14ac:dyDescent="0.25">
      <c r="A101" s="37">
        <v>5</v>
      </c>
      <c r="B101" s="39" t="s">
        <v>11</v>
      </c>
      <c r="C101" s="37">
        <v>193</v>
      </c>
      <c r="D101" s="38">
        <v>90000</v>
      </c>
      <c r="E101" s="38"/>
      <c r="F101" s="38"/>
      <c r="G101" s="38"/>
      <c r="H101" s="38"/>
      <c r="I101" s="38">
        <f t="shared" si="0"/>
        <v>723618.09045226127</v>
      </c>
      <c r="J101" s="38"/>
      <c r="K101" s="38"/>
      <c r="L101" s="38"/>
    </row>
    <row r="102" spans="1:12" x14ac:dyDescent="0.25">
      <c r="A102" s="37">
        <v>5</v>
      </c>
      <c r="B102" s="39" t="s">
        <v>11</v>
      </c>
      <c r="C102" s="37">
        <v>193</v>
      </c>
      <c r="D102" s="38">
        <v>100000</v>
      </c>
      <c r="E102" s="38">
        <v>120.1</v>
      </c>
      <c r="F102" s="38">
        <v>1382</v>
      </c>
      <c r="G102" s="38">
        <v>1025</v>
      </c>
      <c r="H102" s="38">
        <v>1470</v>
      </c>
      <c r="I102" s="38">
        <f t="shared" si="0"/>
        <v>804020.10050251253</v>
      </c>
      <c r="J102" s="38"/>
      <c r="K102" s="38"/>
      <c r="L102" s="38"/>
    </row>
    <row r="103" spans="1:12" x14ac:dyDescent="0.25">
      <c r="A103" s="37">
        <v>5</v>
      </c>
      <c r="B103" s="39" t="s">
        <v>11</v>
      </c>
      <c r="C103" s="37">
        <v>193</v>
      </c>
      <c r="D103" s="38">
        <v>12262.5</v>
      </c>
      <c r="E103" s="38"/>
      <c r="F103" s="38"/>
      <c r="G103" s="38"/>
      <c r="H103" s="38"/>
      <c r="I103" s="38"/>
      <c r="J103" s="38" t="s">
        <v>21</v>
      </c>
      <c r="K103" s="38"/>
      <c r="L103" s="38"/>
    </row>
    <row r="107" spans="1:12" x14ac:dyDescent="0.25">
      <c r="A107" t="s">
        <v>50</v>
      </c>
    </row>
    <row r="108" spans="1:12" ht="60" x14ac:dyDescent="0.25">
      <c r="A108" s="1" t="s">
        <v>1</v>
      </c>
      <c r="B108" s="1" t="s">
        <v>2</v>
      </c>
      <c r="C108" s="1" t="s">
        <v>15</v>
      </c>
      <c r="D108" s="1" t="s">
        <v>4</v>
      </c>
      <c r="E108" s="1" t="s">
        <v>5</v>
      </c>
      <c r="F108" s="1" t="s">
        <v>6</v>
      </c>
      <c r="G108" s="1" t="s">
        <v>7</v>
      </c>
      <c r="H108" s="1" t="s">
        <v>8</v>
      </c>
      <c r="I108" s="1" t="s">
        <v>16</v>
      </c>
      <c r="J108" s="1" t="s">
        <v>10</v>
      </c>
    </row>
    <row r="109" spans="1:12" x14ac:dyDescent="0.25">
      <c r="A109" s="35">
        <v>3.5</v>
      </c>
      <c r="B109" s="36" t="s">
        <v>11</v>
      </c>
      <c r="C109" s="35">
        <v>193</v>
      </c>
      <c r="D109" s="34">
        <v>12262.5</v>
      </c>
      <c r="E109" s="34"/>
      <c r="F109" s="34"/>
      <c r="G109" s="34"/>
      <c r="H109" s="34"/>
      <c r="I109" s="34"/>
      <c r="J109" s="34"/>
    </row>
    <row r="110" spans="1:12" x14ac:dyDescent="0.25">
      <c r="A110" s="19">
        <v>5</v>
      </c>
      <c r="B110" s="3" t="s">
        <v>11</v>
      </c>
      <c r="C110" s="1">
        <v>193</v>
      </c>
      <c r="D110">
        <v>12262.5</v>
      </c>
      <c r="E110">
        <v>11.31</v>
      </c>
      <c r="F110">
        <v>201.2</v>
      </c>
      <c r="G110">
        <v>84.69</v>
      </c>
      <c r="H110">
        <v>244.1</v>
      </c>
      <c r="I110">
        <f>D110/$M$88</f>
        <v>98592.964824120601</v>
      </c>
    </row>
    <row r="111" spans="1:12" x14ac:dyDescent="0.25">
      <c r="A111" s="1">
        <v>10</v>
      </c>
      <c r="B111" s="3" t="s">
        <v>11</v>
      </c>
      <c r="C111" s="1">
        <v>193</v>
      </c>
      <c r="D111">
        <v>12262.5</v>
      </c>
      <c r="I111">
        <f>D111/$M$88</f>
        <v>98592.964824120601</v>
      </c>
    </row>
    <row r="112" spans="1:12" x14ac:dyDescent="0.25">
      <c r="A112">
        <v>20</v>
      </c>
      <c r="B112" s="3" t="s">
        <v>11</v>
      </c>
      <c r="C112" s="1">
        <v>193</v>
      </c>
      <c r="D112">
        <v>12262.5</v>
      </c>
      <c r="I112">
        <f>D112/$M$88</f>
        <v>98592.964824120601</v>
      </c>
    </row>
    <row r="113" spans="1:26" x14ac:dyDescent="0.25">
      <c r="A113" s="35">
        <v>3.5</v>
      </c>
      <c r="B113" s="36" t="s">
        <v>13</v>
      </c>
      <c r="C113" s="34">
        <v>200</v>
      </c>
      <c r="D113" s="34">
        <v>12262.5</v>
      </c>
      <c r="E113" s="34"/>
      <c r="F113" s="34"/>
      <c r="G113" s="34"/>
      <c r="H113" s="34"/>
      <c r="I113" s="34"/>
      <c r="J113" s="34"/>
    </row>
    <row r="114" spans="1:26" x14ac:dyDescent="0.25">
      <c r="A114" s="1">
        <v>5</v>
      </c>
      <c r="B114" s="5" t="s">
        <v>13</v>
      </c>
      <c r="C114">
        <v>200</v>
      </c>
      <c r="D114">
        <v>12262.5</v>
      </c>
      <c r="I114">
        <f>D114/$M$88</f>
        <v>98592.964824120601</v>
      </c>
    </row>
    <row r="115" spans="1:26" x14ac:dyDescent="0.25">
      <c r="A115" s="1">
        <v>10</v>
      </c>
      <c r="B115" s="5" t="s">
        <v>13</v>
      </c>
      <c r="C115">
        <v>200</v>
      </c>
      <c r="D115">
        <v>12262.5</v>
      </c>
      <c r="I115">
        <f>D115/$M$88</f>
        <v>98592.964824120601</v>
      </c>
    </row>
    <row r="116" spans="1:26" x14ac:dyDescent="0.25">
      <c r="A116">
        <v>20</v>
      </c>
      <c r="B116" s="5" t="s">
        <v>13</v>
      </c>
      <c r="C116">
        <v>200</v>
      </c>
      <c r="D116">
        <v>12262.5</v>
      </c>
      <c r="I116">
        <f>D116/$M$88</f>
        <v>98592.964824120601</v>
      </c>
    </row>
    <row r="117" spans="1:26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26" x14ac:dyDescent="0.25">
      <c r="A118" s="19">
        <v>5</v>
      </c>
      <c r="B118" s="3" t="s">
        <v>11</v>
      </c>
      <c r="C118" s="1">
        <v>193</v>
      </c>
      <c r="D118">
        <v>15000</v>
      </c>
      <c r="E118">
        <v>13.84</v>
      </c>
      <c r="F118">
        <v>246.1</v>
      </c>
      <c r="G118">
        <v>103.6</v>
      </c>
      <c r="H118">
        <v>298.5</v>
      </c>
      <c r="I118">
        <f>D118/$M$88</f>
        <v>120603.01507537688</v>
      </c>
      <c r="N118" t="s">
        <v>51</v>
      </c>
      <c r="Y118" t="s">
        <v>52</v>
      </c>
    </row>
    <row r="119" spans="1:26" ht="60" x14ac:dyDescent="0.25">
      <c r="A119" s="1">
        <v>5</v>
      </c>
      <c r="B119" s="3" t="s">
        <v>11</v>
      </c>
      <c r="C119" s="1">
        <v>193</v>
      </c>
      <c r="D119">
        <v>30000</v>
      </c>
      <c r="E119">
        <v>27.68</v>
      </c>
      <c r="F119">
        <v>492.1</v>
      </c>
      <c r="G119">
        <v>207.2</v>
      </c>
      <c r="H119">
        <v>597.1</v>
      </c>
      <c r="I119">
        <f>D119/$M$88</f>
        <v>241206.03015075377</v>
      </c>
      <c r="N119" s="2" t="s">
        <v>4</v>
      </c>
      <c r="O119" s="2" t="s">
        <v>5</v>
      </c>
      <c r="Y119" s="2" t="s">
        <v>4</v>
      </c>
      <c r="Z119" s="2" t="s">
        <v>5</v>
      </c>
    </row>
    <row r="120" spans="1:26" x14ac:dyDescent="0.25">
      <c r="A120" s="1">
        <v>5</v>
      </c>
      <c r="B120" s="3" t="s">
        <v>11</v>
      </c>
      <c r="C120" s="1">
        <v>193</v>
      </c>
      <c r="D120">
        <v>45000</v>
      </c>
      <c r="E120">
        <v>41.51</v>
      </c>
      <c r="F120">
        <v>738.2</v>
      </c>
      <c r="G120">
        <v>310.8</v>
      </c>
      <c r="H120">
        <v>895.6</v>
      </c>
      <c r="I120">
        <f>D120/$M$88</f>
        <v>361809.04522613063</v>
      </c>
      <c r="N120">
        <v>15000</v>
      </c>
      <c r="O120">
        <v>13.84</v>
      </c>
      <c r="Y120">
        <v>70000</v>
      </c>
      <c r="Z120">
        <v>64.58</v>
      </c>
    </row>
    <row r="121" spans="1:26" x14ac:dyDescent="0.25">
      <c r="A121" s="1">
        <v>5</v>
      </c>
      <c r="B121" s="3" t="s">
        <v>11</v>
      </c>
      <c r="C121" s="1">
        <v>193</v>
      </c>
      <c r="D121">
        <v>60000</v>
      </c>
      <c r="E121">
        <v>55.35</v>
      </c>
      <c r="F121">
        <v>984.2</v>
      </c>
      <c r="G121">
        <v>414.4</v>
      </c>
      <c r="H121">
        <v>1194</v>
      </c>
      <c r="I121">
        <f>D121/$M$88</f>
        <v>482412.06030150753</v>
      </c>
      <c r="N121">
        <v>30000</v>
      </c>
      <c r="O121">
        <v>27.68</v>
      </c>
      <c r="Y121">
        <f>Y120+200</f>
        <v>70200</v>
      </c>
      <c r="Z121">
        <v>64.760000000000005</v>
      </c>
    </row>
    <row r="122" spans="1:26" x14ac:dyDescent="0.25">
      <c r="A122" s="1">
        <v>5</v>
      </c>
      <c r="B122" s="3" t="s">
        <v>11</v>
      </c>
      <c r="C122" s="1">
        <v>193</v>
      </c>
      <c r="D122">
        <v>70000</v>
      </c>
      <c r="E122">
        <v>64.58</v>
      </c>
      <c r="F122">
        <v>1148</v>
      </c>
      <c r="G122">
        <v>483.5</v>
      </c>
      <c r="H122">
        <v>1393</v>
      </c>
      <c r="I122">
        <f>D122/$M$88</f>
        <v>562814.07035175874</v>
      </c>
      <c r="N122">
        <v>45000</v>
      </c>
      <c r="O122">
        <v>41.51</v>
      </c>
      <c r="Y122">
        <f t="shared" ref="Y122:Y148" si="1">Y121+200</f>
        <v>70400</v>
      </c>
      <c r="Z122">
        <v>64.94</v>
      </c>
    </row>
    <row r="123" spans="1:26" x14ac:dyDescent="0.25">
      <c r="A123" s="1">
        <v>5</v>
      </c>
      <c r="B123" s="3" t="s">
        <v>11</v>
      </c>
      <c r="C123" s="1">
        <v>193</v>
      </c>
      <c r="D123">
        <f>D122+200</f>
        <v>70200</v>
      </c>
      <c r="E123">
        <v>64.760000000000005</v>
      </c>
      <c r="F123">
        <v>1152</v>
      </c>
      <c r="G123">
        <v>484.8</v>
      </c>
      <c r="H123">
        <v>1397</v>
      </c>
      <c r="I123">
        <f t="shared" ref="I123:I150" si="2">D123/$M$88</f>
        <v>564422.1105527638</v>
      </c>
      <c r="N123">
        <v>60000</v>
      </c>
      <c r="O123">
        <v>55.35</v>
      </c>
      <c r="Y123">
        <f t="shared" si="1"/>
        <v>70600</v>
      </c>
      <c r="Z123">
        <v>65.13</v>
      </c>
    </row>
    <row r="124" spans="1:26" x14ac:dyDescent="0.25">
      <c r="A124" s="1">
        <v>5</v>
      </c>
      <c r="B124" s="3" t="s">
        <v>11</v>
      </c>
      <c r="C124" s="1">
        <v>193</v>
      </c>
      <c r="D124">
        <f t="shared" ref="D124:D150" si="3">D123+200</f>
        <v>70400</v>
      </c>
      <c r="E124">
        <v>64.94</v>
      </c>
      <c r="F124">
        <v>1155</v>
      </c>
      <c r="G124">
        <v>486.2</v>
      </c>
      <c r="H124">
        <v>1401</v>
      </c>
      <c r="I124">
        <f t="shared" si="2"/>
        <v>566030.15075376886</v>
      </c>
      <c r="N124">
        <v>70000</v>
      </c>
      <c r="O124">
        <v>64.58</v>
      </c>
      <c r="Y124">
        <f t="shared" si="1"/>
        <v>70800</v>
      </c>
      <c r="Z124">
        <v>65.31</v>
      </c>
    </row>
    <row r="125" spans="1:26" x14ac:dyDescent="0.25">
      <c r="A125" s="1">
        <v>5</v>
      </c>
      <c r="B125" s="3" t="s">
        <v>11</v>
      </c>
      <c r="C125" s="1">
        <v>193</v>
      </c>
      <c r="D125">
        <f t="shared" si="3"/>
        <v>70600</v>
      </c>
      <c r="E125">
        <v>65.13</v>
      </c>
      <c r="F125">
        <v>1158</v>
      </c>
      <c r="G125">
        <v>487.6</v>
      </c>
      <c r="H125">
        <v>1405</v>
      </c>
      <c r="I125">
        <f t="shared" si="2"/>
        <v>567638.19095477392</v>
      </c>
      <c r="N125">
        <f>N124+200</f>
        <v>70200</v>
      </c>
      <c r="O125">
        <v>64.760000000000005</v>
      </c>
      <c r="Y125">
        <f t="shared" si="1"/>
        <v>71000</v>
      </c>
      <c r="Z125">
        <v>65.5</v>
      </c>
    </row>
    <row r="126" spans="1:26" x14ac:dyDescent="0.25">
      <c r="A126" s="1">
        <v>5</v>
      </c>
      <c r="B126" s="3" t="s">
        <v>11</v>
      </c>
      <c r="C126" s="1">
        <v>193</v>
      </c>
      <c r="D126">
        <f t="shared" si="3"/>
        <v>70800</v>
      </c>
      <c r="E126">
        <v>65.31</v>
      </c>
      <c r="F126">
        <v>1161</v>
      </c>
      <c r="G126">
        <v>489</v>
      </c>
      <c r="H126">
        <v>1409</v>
      </c>
      <c r="I126">
        <f t="shared" si="2"/>
        <v>569246.23115577886</v>
      </c>
      <c r="N126">
        <f t="shared" ref="N126:N135" si="4">N125+200</f>
        <v>70400</v>
      </c>
      <c r="O126">
        <v>64.94</v>
      </c>
      <c r="Y126">
        <f t="shared" si="1"/>
        <v>71200</v>
      </c>
      <c r="Z126">
        <v>65.680000000000007</v>
      </c>
    </row>
    <row r="127" spans="1:26" x14ac:dyDescent="0.25">
      <c r="A127" s="1">
        <v>5</v>
      </c>
      <c r="B127" s="3" t="s">
        <v>11</v>
      </c>
      <c r="C127" s="1">
        <v>193</v>
      </c>
      <c r="D127">
        <f t="shared" si="3"/>
        <v>71000</v>
      </c>
      <c r="E127">
        <v>65.5</v>
      </c>
      <c r="F127">
        <v>1165</v>
      </c>
      <c r="G127">
        <v>490.4</v>
      </c>
      <c r="H127">
        <v>1413</v>
      </c>
      <c r="I127">
        <f t="shared" si="2"/>
        <v>570854.27135678392</v>
      </c>
      <c r="N127">
        <f t="shared" si="4"/>
        <v>70600</v>
      </c>
      <c r="O127">
        <v>65.13</v>
      </c>
      <c r="Y127">
        <f t="shared" si="1"/>
        <v>71400</v>
      </c>
      <c r="Z127">
        <v>65.87</v>
      </c>
    </row>
    <row r="128" spans="1:26" x14ac:dyDescent="0.25">
      <c r="A128" s="1">
        <v>5</v>
      </c>
      <c r="B128" s="3" t="s">
        <v>11</v>
      </c>
      <c r="C128" s="1">
        <v>193</v>
      </c>
      <c r="D128">
        <f t="shared" si="3"/>
        <v>71200</v>
      </c>
      <c r="E128">
        <v>65.680000000000007</v>
      </c>
      <c r="F128">
        <v>1168</v>
      </c>
      <c r="G128">
        <v>491.7</v>
      </c>
      <c r="H128">
        <v>1417</v>
      </c>
      <c r="I128">
        <f t="shared" si="2"/>
        <v>572462.31155778898</v>
      </c>
      <c r="N128">
        <f t="shared" si="4"/>
        <v>70800</v>
      </c>
      <c r="O128">
        <v>65.31</v>
      </c>
      <c r="Y128">
        <f t="shared" si="1"/>
        <v>71600</v>
      </c>
      <c r="Z128">
        <v>66.05</v>
      </c>
    </row>
    <row r="129" spans="1:26" x14ac:dyDescent="0.25">
      <c r="A129" s="1">
        <v>5</v>
      </c>
      <c r="B129" s="3" t="s">
        <v>11</v>
      </c>
      <c r="C129" s="1">
        <v>193</v>
      </c>
      <c r="D129">
        <f t="shared" si="3"/>
        <v>71400</v>
      </c>
      <c r="E129">
        <v>65.87</v>
      </c>
      <c r="F129">
        <v>1171</v>
      </c>
      <c r="G129">
        <v>493.1</v>
      </c>
      <c r="H129">
        <v>1421</v>
      </c>
      <c r="I129">
        <f t="shared" si="2"/>
        <v>574070.35175879393</v>
      </c>
      <c r="N129">
        <f t="shared" si="4"/>
        <v>71000</v>
      </c>
      <c r="O129">
        <v>65.5</v>
      </c>
      <c r="Y129" s="24">
        <f t="shared" si="1"/>
        <v>71800</v>
      </c>
      <c r="Z129" s="24">
        <v>66.239999999999995</v>
      </c>
    </row>
    <row r="130" spans="1:26" x14ac:dyDescent="0.25">
      <c r="A130" s="1">
        <v>5</v>
      </c>
      <c r="B130" s="3" t="s">
        <v>11</v>
      </c>
      <c r="C130" s="1">
        <v>193</v>
      </c>
      <c r="D130">
        <f t="shared" si="3"/>
        <v>71600</v>
      </c>
      <c r="E130">
        <v>66.05</v>
      </c>
      <c r="F130">
        <v>1175</v>
      </c>
      <c r="G130">
        <v>494.5</v>
      </c>
      <c r="H130">
        <v>1425</v>
      </c>
      <c r="I130">
        <f t="shared" si="2"/>
        <v>575678.39195979899</v>
      </c>
      <c r="N130">
        <f t="shared" si="4"/>
        <v>71200</v>
      </c>
      <c r="O130">
        <v>65.680000000000007</v>
      </c>
      <c r="Y130">
        <f t="shared" si="1"/>
        <v>72000</v>
      </c>
      <c r="Z130">
        <v>66.42</v>
      </c>
    </row>
    <row r="131" spans="1:26" x14ac:dyDescent="0.25">
      <c r="A131" s="23">
        <v>5</v>
      </c>
      <c r="B131" s="22" t="s">
        <v>11</v>
      </c>
      <c r="C131" s="23">
        <v>193</v>
      </c>
      <c r="D131" s="24">
        <f t="shared" si="3"/>
        <v>71800</v>
      </c>
      <c r="E131" s="24">
        <v>66.239999999999995</v>
      </c>
      <c r="F131" s="24">
        <v>1178</v>
      </c>
      <c r="G131" s="24">
        <v>495.9</v>
      </c>
      <c r="H131" s="24">
        <v>1429</v>
      </c>
      <c r="I131" s="24">
        <f t="shared" si="2"/>
        <v>577286.43216080405</v>
      </c>
      <c r="N131">
        <f t="shared" si="4"/>
        <v>71400</v>
      </c>
      <c r="O131">
        <v>65.87</v>
      </c>
      <c r="Y131">
        <f t="shared" si="1"/>
        <v>72200</v>
      </c>
      <c r="Z131">
        <v>66.599999999999994</v>
      </c>
    </row>
    <row r="132" spans="1:26" x14ac:dyDescent="0.25">
      <c r="A132" s="1">
        <v>5</v>
      </c>
      <c r="B132" s="3" t="s">
        <v>11</v>
      </c>
      <c r="C132" s="1">
        <v>193</v>
      </c>
      <c r="D132">
        <f t="shared" si="3"/>
        <v>72000</v>
      </c>
      <c r="E132">
        <v>66.42</v>
      </c>
      <c r="F132">
        <v>1181</v>
      </c>
      <c r="G132">
        <v>497.3</v>
      </c>
      <c r="H132">
        <v>1433</v>
      </c>
      <c r="I132">
        <f t="shared" si="2"/>
        <v>578894.47236180899</v>
      </c>
      <c r="N132">
        <f t="shared" si="4"/>
        <v>71600</v>
      </c>
      <c r="O132">
        <v>66.05</v>
      </c>
      <c r="Y132">
        <f t="shared" si="1"/>
        <v>72400</v>
      </c>
      <c r="Z132">
        <v>66.790000000000006</v>
      </c>
    </row>
    <row r="133" spans="1:26" x14ac:dyDescent="0.25">
      <c r="A133" s="1">
        <v>5</v>
      </c>
      <c r="B133" s="3" t="s">
        <v>11</v>
      </c>
      <c r="C133" s="1">
        <v>193</v>
      </c>
      <c r="D133">
        <f t="shared" si="3"/>
        <v>72200</v>
      </c>
      <c r="E133">
        <v>66.599999999999994</v>
      </c>
      <c r="F133">
        <v>1184</v>
      </c>
      <c r="G133">
        <v>498.7</v>
      </c>
      <c r="H133">
        <v>1437</v>
      </c>
      <c r="I133">
        <f t="shared" si="2"/>
        <v>580502.51256281405</v>
      </c>
      <c r="N133" s="24">
        <f t="shared" si="4"/>
        <v>71800</v>
      </c>
      <c r="O133" s="24">
        <v>66.239999999999995</v>
      </c>
      <c r="Y133">
        <f t="shared" si="1"/>
        <v>72600</v>
      </c>
      <c r="Z133">
        <v>66.97</v>
      </c>
    </row>
    <row r="134" spans="1:26" x14ac:dyDescent="0.25">
      <c r="A134" s="1">
        <v>5</v>
      </c>
      <c r="B134" s="3" t="s">
        <v>11</v>
      </c>
      <c r="C134" s="1">
        <v>193</v>
      </c>
      <c r="D134">
        <f t="shared" si="3"/>
        <v>72400</v>
      </c>
      <c r="E134">
        <v>66.790000000000006</v>
      </c>
      <c r="F134">
        <v>1188</v>
      </c>
      <c r="G134">
        <v>500</v>
      </c>
      <c r="H134">
        <v>1441</v>
      </c>
      <c r="I134">
        <f t="shared" si="2"/>
        <v>582110.55276381911</v>
      </c>
      <c r="N134">
        <f t="shared" si="4"/>
        <v>72000</v>
      </c>
      <c r="O134">
        <v>66.42</v>
      </c>
      <c r="Y134">
        <f t="shared" si="1"/>
        <v>72800</v>
      </c>
      <c r="Z134">
        <v>67.16</v>
      </c>
    </row>
    <row r="135" spans="1:26" x14ac:dyDescent="0.25">
      <c r="A135" s="1">
        <v>5</v>
      </c>
      <c r="B135" s="3" t="s">
        <v>11</v>
      </c>
      <c r="C135" s="1">
        <v>193</v>
      </c>
      <c r="D135">
        <f t="shared" si="3"/>
        <v>72600</v>
      </c>
      <c r="E135">
        <v>66.97</v>
      </c>
      <c r="F135">
        <v>1191</v>
      </c>
      <c r="G135">
        <v>501.4</v>
      </c>
      <c r="H135">
        <v>1445</v>
      </c>
      <c r="I135">
        <f t="shared" si="2"/>
        <v>583718.59296482417</v>
      </c>
      <c r="N135">
        <f t="shared" si="4"/>
        <v>72200</v>
      </c>
      <c r="O135">
        <v>66.599999999999994</v>
      </c>
      <c r="Y135">
        <f t="shared" si="1"/>
        <v>73000</v>
      </c>
      <c r="Z135">
        <v>67.34</v>
      </c>
    </row>
    <row r="136" spans="1:26" x14ac:dyDescent="0.25">
      <c r="A136" s="1">
        <v>5</v>
      </c>
      <c r="B136" s="3" t="s">
        <v>11</v>
      </c>
      <c r="C136" s="1">
        <v>193</v>
      </c>
      <c r="D136">
        <f t="shared" si="3"/>
        <v>72800</v>
      </c>
      <c r="E136">
        <v>67.16</v>
      </c>
      <c r="F136">
        <v>1194</v>
      </c>
      <c r="G136">
        <v>502.8</v>
      </c>
      <c r="H136">
        <v>1449</v>
      </c>
      <c r="I136">
        <f t="shared" si="2"/>
        <v>585326.63316582912</v>
      </c>
      <c r="Y136">
        <f t="shared" si="1"/>
        <v>73200</v>
      </c>
      <c r="Z136">
        <v>67.53</v>
      </c>
    </row>
    <row r="137" spans="1:26" x14ac:dyDescent="0.25">
      <c r="A137" s="1">
        <v>5</v>
      </c>
      <c r="B137" s="3" t="s">
        <v>11</v>
      </c>
      <c r="C137" s="1">
        <v>193</v>
      </c>
      <c r="D137">
        <f t="shared" si="3"/>
        <v>73000</v>
      </c>
      <c r="E137">
        <v>67.34</v>
      </c>
      <c r="F137">
        <v>1197</v>
      </c>
      <c r="I137">
        <f t="shared" si="2"/>
        <v>586934.67336683418</v>
      </c>
      <c r="Y137">
        <f t="shared" si="1"/>
        <v>73400</v>
      </c>
      <c r="Z137">
        <v>67.709999999999994</v>
      </c>
    </row>
    <row r="138" spans="1:26" x14ac:dyDescent="0.25">
      <c r="A138" s="1">
        <v>5</v>
      </c>
      <c r="B138" s="3" t="s">
        <v>11</v>
      </c>
      <c r="C138" s="1">
        <v>193</v>
      </c>
      <c r="D138">
        <f t="shared" si="3"/>
        <v>73200</v>
      </c>
      <c r="E138">
        <v>67.53</v>
      </c>
      <c r="F138">
        <v>1201</v>
      </c>
      <c r="I138">
        <f t="shared" si="2"/>
        <v>588542.71356783924</v>
      </c>
      <c r="Y138">
        <f t="shared" si="1"/>
        <v>73600</v>
      </c>
      <c r="Z138">
        <v>67.900000000000006</v>
      </c>
    </row>
    <row r="139" spans="1:26" ht="60" x14ac:dyDescent="0.25">
      <c r="A139" s="1">
        <v>5</v>
      </c>
      <c r="B139" s="3" t="s">
        <v>11</v>
      </c>
      <c r="C139" s="1">
        <v>193</v>
      </c>
      <c r="D139">
        <f t="shared" si="3"/>
        <v>73400</v>
      </c>
      <c r="E139">
        <v>67.709999999999994</v>
      </c>
      <c r="F139">
        <v>1204</v>
      </c>
      <c r="I139">
        <f t="shared" si="2"/>
        <v>590150.75376884418</v>
      </c>
      <c r="N139" s="2" t="s">
        <v>4</v>
      </c>
      <c r="O139" s="2" t="s">
        <v>6</v>
      </c>
      <c r="Y139">
        <f t="shared" si="1"/>
        <v>73800</v>
      </c>
      <c r="Z139">
        <v>68.08</v>
      </c>
    </row>
    <row r="140" spans="1:26" x14ac:dyDescent="0.25">
      <c r="A140" s="1">
        <v>5</v>
      </c>
      <c r="B140" s="3" t="s">
        <v>11</v>
      </c>
      <c r="C140" s="1">
        <v>193</v>
      </c>
      <c r="D140">
        <f t="shared" si="3"/>
        <v>73600</v>
      </c>
      <c r="E140">
        <v>67.900000000000006</v>
      </c>
      <c r="F140">
        <v>1207</v>
      </c>
      <c r="I140">
        <f t="shared" si="2"/>
        <v>591758.79396984924</v>
      </c>
      <c r="N140">
        <v>70000</v>
      </c>
      <c r="O140">
        <v>1148</v>
      </c>
      <c r="Y140">
        <f t="shared" si="1"/>
        <v>74000</v>
      </c>
      <c r="Z140">
        <v>68.27</v>
      </c>
    </row>
    <row r="141" spans="1:26" x14ac:dyDescent="0.25">
      <c r="A141" s="1">
        <v>5</v>
      </c>
      <c r="B141" s="3" t="s">
        <v>11</v>
      </c>
      <c r="C141" s="1">
        <v>193</v>
      </c>
      <c r="D141">
        <f t="shared" si="3"/>
        <v>73800</v>
      </c>
      <c r="E141">
        <v>68.08</v>
      </c>
      <c r="F141">
        <v>1211</v>
      </c>
      <c r="I141">
        <f t="shared" si="2"/>
        <v>593366.8341708543</v>
      </c>
      <c r="N141">
        <f>N140+200</f>
        <v>70200</v>
      </c>
      <c r="O141">
        <v>1152</v>
      </c>
      <c r="Y141">
        <f t="shared" si="1"/>
        <v>74200</v>
      </c>
      <c r="Z141">
        <v>68.45</v>
      </c>
    </row>
    <row r="142" spans="1:26" x14ac:dyDescent="0.25">
      <c r="A142" s="1">
        <v>5</v>
      </c>
      <c r="B142" s="3" t="s">
        <v>11</v>
      </c>
      <c r="C142" s="1">
        <v>193</v>
      </c>
      <c r="D142">
        <f t="shared" si="3"/>
        <v>74000</v>
      </c>
      <c r="E142">
        <v>68.27</v>
      </c>
      <c r="F142">
        <v>1214</v>
      </c>
      <c r="I142">
        <f t="shared" si="2"/>
        <v>594974.87437185925</v>
      </c>
      <c r="N142">
        <f t="shared" ref="N142:N168" si="5">N141+200</f>
        <v>70400</v>
      </c>
      <c r="O142">
        <v>1155</v>
      </c>
      <c r="Y142">
        <f t="shared" si="1"/>
        <v>74400</v>
      </c>
      <c r="Z142">
        <v>68.63</v>
      </c>
    </row>
    <row r="143" spans="1:26" x14ac:dyDescent="0.25">
      <c r="A143" s="1">
        <v>5</v>
      </c>
      <c r="B143" s="3" t="s">
        <v>11</v>
      </c>
      <c r="C143" s="1">
        <v>193</v>
      </c>
      <c r="D143">
        <f t="shared" si="3"/>
        <v>74200</v>
      </c>
      <c r="E143">
        <v>68.45</v>
      </c>
      <c r="F143">
        <v>1217</v>
      </c>
      <c r="I143">
        <f t="shared" si="2"/>
        <v>596582.91457286431</v>
      </c>
      <c r="N143">
        <f t="shared" si="5"/>
        <v>70600</v>
      </c>
      <c r="O143">
        <v>1158</v>
      </c>
      <c r="Y143">
        <f t="shared" si="1"/>
        <v>74600</v>
      </c>
      <c r="Z143">
        <v>68.819999999999993</v>
      </c>
    </row>
    <row r="144" spans="1:26" x14ac:dyDescent="0.25">
      <c r="A144" s="1">
        <v>5</v>
      </c>
      <c r="B144" s="3" t="s">
        <v>11</v>
      </c>
      <c r="C144" s="1">
        <v>193</v>
      </c>
      <c r="D144">
        <f t="shared" si="3"/>
        <v>74400</v>
      </c>
      <c r="E144">
        <v>68.63</v>
      </c>
      <c r="F144">
        <v>1220</v>
      </c>
      <c r="I144">
        <f t="shared" si="2"/>
        <v>598190.95477386937</v>
      </c>
      <c r="N144">
        <f t="shared" si="5"/>
        <v>70800</v>
      </c>
      <c r="O144">
        <v>1161</v>
      </c>
      <c r="Y144">
        <f t="shared" si="1"/>
        <v>74800</v>
      </c>
      <c r="Z144">
        <v>69</v>
      </c>
    </row>
    <row r="145" spans="1:26" x14ac:dyDescent="0.25">
      <c r="A145" s="1">
        <v>5</v>
      </c>
      <c r="B145" s="3" t="s">
        <v>11</v>
      </c>
      <c r="C145" s="1">
        <v>193</v>
      </c>
      <c r="D145">
        <f t="shared" si="3"/>
        <v>74600</v>
      </c>
      <c r="E145">
        <v>68.819999999999993</v>
      </c>
      <c r="F145">
        <v>1224</v>
      </c>
      <c r="I145">
        <f t="shared" si="2"/>
        <v>599798.99497487443</v>
      </c>
      <c r="N145">
        <f t="shared" si="5"/>
        <v>71000</v>
      </c>
      <c r="O145">
        <v>1165</v>
      </c>
      <c r="Y145">
        <f t="shared" si="1"/>
        <v>75000</v>
      </c>
      <c r="Z145">
        <v>69.19</v>
      </c>
    </row>
    <row r="146" spans="1:26" x14ac:dyDescent="0.25">
      <c r="A146" s="1">
        <v>5</v>
      </c>
      <c r="B146" s="3" t="s">
        <v>11</v>
      </c>
      <c r="C146" s="1">
        <v>193</v>
      </c>
      <c r="D146">
        <f t="shared" si="3"/>
        <v>74800</v>
      </c>
      <c r="E146">
        <v>69</v>
      </c>
      <c r="F146">
        <v>1227</v>
      </c>
      <c r="I146">
        <f t="shared" si="2"/>
        <v>601407.03517587937</v>
      </c>
      <c r="N146">
        <f t="shared" si="5"/>
        <v>71200</v>
      </c>
      <c r="O146">
        <v>1168</v>
      </c>
      <c r="Y146">
        <f t="shared" si="1"/>
        <v>75200</v>
      </c>
      <c r="Z146">
        <v>69.37</v>
      </c>
    </row>
    <row r="147" spans="1:26" x14ac:dyDescent="0.25">
      <c r="A147" s="1">
        <v>5</v>
      </c>
      <c r="B147" s="3" t="s">
        <v>11</v>
      </c>
      <c r="C147" s="1">
        <v>193</v>
      </c>
      <c r="D147">
        <f t="shared" si="3"/>
        <v>75000</v>
      </c>
      <c r="E147">
        <v>69.19</v>
      </c>
      <c r="F147">
        <v>1230</v>
      </c>
      <c r="I147">
        <f t="shared" si="2"/>
        <v>603015.07537688443</v>
      </c>
      <c r="N147">
        <f t="shared" si="5"/>
        <v>71400</v>
      </c>
      <c r="O147">
        <v>1171</v>
      </c>
      <c r="Y147">
        <f t="shared" si="1"/>
        <v>75400</v>
      </c>
      <c r="Z147">
        <v>69.56</v>
      </c>
    </row>
    <row r="148" spans="1:26" x14ac:dyDescent="0.25">
      <c r="A148" s="1">
        <v>5</v>
      </c>
      <c r="B148" s="3" t="s">
        <v>11</v>
      </c>
      <c r="C148" s="1">
        <v>193</v>
      </c>
      <c r="D148">
        <f t="shared" si="3"/>
        <v>75200</v>
      </c>
      <c r="E148">
        <v>69.37</v>
      </c>
      <c r="F148">
        <v>1234</v>
      </c>
      <c r="I148">
        <f t="shared" si="2"/>
        <v>604623.11557788949</v>
      </c>
      <c r="N148">
        <f t="shared" si="5"/>
        <v>71600</v>
      </c>
      <c r="O148">
        <v>1175</v>
      </c>
      <c r="Y148" s="41">
        <f t="shared" si="1"/>
        <v>75600</v>
      </c>
      <c r="Z148" s="41">
        <v>69.739999999999995</v>
      </c>
    </row>
    <row r="149" spans="1:26" x14ac:dyDescent="0.25">
      <c r="A149" s="1">
        <v>5</v>
      </c>
      <c r="B149" s="3" t="s">
        <v>11</v>
      </c>
      <c r="C149" s="1">
        <v>193</v>
      </c>
      <c r="D149">
        <f t="shared" si="3"/>
        <v>75400</v>
      </c>
      <c r="E149">
        <v>69.56</v>
      </c>
      <c r="F149">
        <v>1237</v>
      </c>
      <c r="I149">
        <f t="shared" si="2"/>
        <v>606231.15577889443</v>
      </c>
      <c r="N149" s="24">
        <f t="shared" si="5"/>
        <v>71800</v>
      </c>
      <c r="O149" s="24">
        <v>1178</v>
      </c>
    </row>
    <row r="150" spans="1:26" x14ac:dyDescent="0.25">
      <c r="A150" s="40">
        <v>5</v>
      </c>
      <c r="B150" s="27" t="s">
        <v>11</v>
      </c>
      <c r="C150" s="40">
        <v>193</v>
      </c>
      <c r="D150" s="41">
        <f t="shared" si="3"/>
        <v>75600</v>
      </c>
      <c r="E150" s="41">
        <v>69.739999999999995</v>
      </c>
      <c r="F150" s="41">
        <v>1240</v>
      </c>
      <c r="G150" s="41">
        <v>552.1</v>
      </c>
      <c r="H150" s="41">
        <v>1505</v>
      </c>
      <c r="I150" s="41">
        <f t="shared" si="2"/>
        <v>607839.19597989949</v>
      </c>
      <c r="N150">
        <f t="shared" si="5"/>
        <v>72000</v>
      </c>
      <c r="O150">
        <v>1181</v>
      </c>
    </row>
    <row r="151" spans="1:26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N151">
        <f t="shared" si="5"/>
        <v>72200</v>
      </c>
      <c r="O151">
        <v>1184</v>
      </c>
    </row>
    <row r="152" spans="1:26" x14ac:dyDescent="0.25">
      <c r="A152" s="1">
        <v>5</v>
      </c>
      <c r="B152" s="3" t="s">
        <v>11</v>
      </c>
      <c r="C152" s="1">
        <v>193</v>
      </c>
      <c r="D152">
        <v>85000</v>
      </c>
      <c r="E152">
        <v>78.41</v>
      </c>
      <c r="F152">
        <v>1394</v>
      </c>
      <c r="G152">
        <v>587.1</v>
      </c>
      <c r="H152">
        <v>1692</v>
      </c>
      <c r="I152">
        <f>D152/$M$88</f>
        <v>683417.08542713569</v>
      </c>
      <c r="N152">
        <f t="shared" si="5"/>
        <v>72400</v>
      </c>
      <c r="O152">
        <v>1188</v>
      </c>
    </row>
    <row r="153" spans="1:26" x14ac:dyDescent="0.25">
      <c r="A153" s="1">
        <v>5</v>
      </c>
      <c r="B153" s="3" t="s">
        <v>11</v>
      </c>
      <c r="C153" s="1">
        <v>193</v>
      </c>
      <c r="D153">
        <v>100000</v>
      </c>
      <c r="E153">
        <v>92.53</v>
      </c>
      <c r="F153">
        <v>1442</v>
      </c>
      <c r="G153">
        <v>621.79999999999995</v>
      </c>
      <c r="H153">
        <v>1899</v>
      </c>
      <c r="I153">
        <f>D153/$M$88</f>
        <v>804020.10050251253</v>
      </c>
      <c r="N153">
        <f t="shared" si="5"/>
        <v>72600</v>
      </c>
      <c r="O153">
        <v>1191</v>
      </c>
    </row>
    <row r="154" spans="1:26" x14ac:dyDescent="0.25">
      <c r="N154">
        <f t="shared" si="5"/>
        <v>72800</v>
      </c>
      <c r="O154">
        <v>1194</v>
      </c>
    </row>
    <row r="155" spans="1:26" x14ac:dyDescent="0.25">
      <c r="N155">
        <f t="shared" si="5"/>
        <v>73000</v>
      </c>
      <c r="O155">
        <v>1197</v>
      </c>
    </row>
    <row r="156" spans="1:26" x14ac:dyDescent="0.25">
      <c r="N156">
        <f t="shared" si="5"/>
        <v>73200</v>
      </c>
      <c r="O156">
        <v>1201</v>
      </c>
    </row>
    <row r="157" spans="1:26" x14ac:dyDescent="0.25">
      <c r="N157">
        <f t="shared" si="5"/>
        <v>73400</v>
      </c>
      <c r="O157">
        <v>1204</v>
      </c>
    </row>
    <row r="158" spans="1:26" x14ac:dyDescent="0.25">
      <c r="N158">
        <f t="shared" si="5"/>
        <v>73600</v>
      </c>
      <c r="O158">
        <v>1207</v>
      </c>
    </row>
    <row r="159" spans="1:26" x14ac:dyDescent="0.25">
      <c r="N159">
        <f t="shared" si="5"/>
        <v>73800</v>
      </c>
      <c r="O159">
        <v>1211</v>
      </c>
    </row>
    <row r="160" spans="1:26" x14ac:dyDescent="0.25">
      <c r="N160">
        <f t="shared" si="5"/>
        <v>74000</v>
      </c>
      <c r="O160">
        <v>1214</v>
      </c>
    </row>
    <row r="161" spans="14:15" x14ac:dyDescent="0.25">
      <c r="N161">
        <f t="shared" si="5"/>
        <v>74200</v>
      </c>
      <c r="O161">
        <v>1217</v>
      </c>
    </row>
    <row r="162" spans="14:15" x14ac:dyDescent="0.25">
      <c r="N162">
        <f t="shared" si="5"/>
        <v>74400</v>
      </c>
      <c r="O162">
        <v>1220</v>
      </c>
    </row>
    <row r="163" spans="14:15" x14ac:dyDescent="0.25">
      <c r="N163">
        <f t="shared" si="5"/>
        <v>74600</v>
      </c>
      <c r="O163">
        <v>1224</v>
      </c>
    </row>
    <row r="164" spans="14:15" x14ac:dyDescent="0.25">
      <c r="N164">
        <f t="shared" si="5"/>
        <v>74800</v>
      </c>
      <c r="O164">
        <v>1227</v>
      </c>
    </row>
    <row r="165" spans="14:15" x14ac:dyDescent="0.25">
      <c r="N165">
        <f t="shared" si="5"/>
        <v>75000</v>
      </c>
      <c r="O165">
        <v>1230</v>
      </c>
    </row>
    <row r="166" spans="14:15" x14ac:dyDescent="0.25">
      <c r="N166">
        <f t="shared" si="5"/>
        <v>75200</v>
      </c>
      <c r="O166">
        <v>1234</v>
      </c>
    </row>
    <row r="167" spans="14:15" x14ac:dyDescent="0.25">
      <c r="N167">
        <f t="shared" si="5"/>
        <v>75400</v>
      </c>
      <c r="O167">
        <v>1237</v>
      </c>
    </row>
    <row r="168" spans="14:15" x14ac:dyDescent="0.25">
      <c r="N168" s="41">
        <f t="shared" si="5"/>
        <v>75600</v>
      </c>
      <c r="O168" s="41">
        <v>1240</v>
      </c>
    </row>
  </sheetData>
  <mergeCells count="3">
    <mergeCell ref="A1:J1"/>
    <mergeCell ref="A86:J86"/>
    <mergeCell ref="K46:P6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20C7-2792-4528-B627-E325AD9D1E22}">
  <dimension ref="B4:R87"/>
  <sheetViews>
    <sheetView topLeftCell="B57" workbookViewId="0">
      <selection activeCell="H69" activeCellId="1" sqref="F69:F75 H69:H75"/>
    </sheetView>
  </sheetViews>
  <sheetFormatPr defaultRowHeight="15" x14ac:dyDescent="0.25"/>
  <cols>
    <col min="3" max="3" width="26.85546875" customWidth="1"/>
    <col min="4" max="4" width="19.42578125" customWidth="1"/>
  </cols>
  <sheetData>
    <row r="4" spans="3:12" x14ac:dyDescent="0.25">
      <c r="C4" s="53" t="s">
        <v>49</v>
      </c>
      <c r="D4" s="53"/>
      <c r="E4" s="53"/>
      <c r="F4" s="53"/>
      <c r="G4" s="53"/>
      <c r="H4" s="53"/>
      <c r="I4" s="53"/>
      <c r="J4" s="53"/>
      <c r="K4" s="53"/>
      <c r="L4" s="53"/>
    </row>
    <row r="5" spans="3:12" ht="60" x14ac:dyDescent="0.25">
      <c r="C5" s="1" t="s">
        <v>1</v>
      </c>
      <c r="D5" s="1" t="s">
        <v>2</v>
      </c>
      <c r="E5" s="1" t="s">
        <v>15</v>
      </c>
      <c r="F5" s="1" t="s">
        <v>4</v>
      </c>
      <c r="G5" s="1" t="s">
        <v>5</v>
      </c>
      <c r="H5" s="1" t="s">
        <v>6</v>
      </c>
      <c r="I5" s="1" t="s">
        <v>16</v>
      </c>
      <c r="J5" s="1" t="s">
        <v>10</v>
      </c>
    </row>
    <row r="6" spans="3:12" ht="18" customHeight="1" x14ac:dyDescent="0.25">
      <c r="C6" s="23">
        <v>3.5</v>
      </c>
      <c r="D6" s="25" t="s">
        <v>11</v>
      </c>
      <c r="E6" s="23">
        <v>193</v>
      </c>
      <c r="F6" s="24">
        <v>12262.5</v>
      </c>
      <c r="G6" s="24"/>
      <c r="H6" s="24"/>
      <c r="I6" s="24"/>
      <c r="J6" s="24"/>
    </row>
    <row r="7" spans="3:12" ht="17.25" customHeight="1" x14ac:dyDescent="0.25">
      <c r="C7" s="48">
        <v>8</v>
      </c>
      <c r="D7" s="48" t="s">
        <v>22</v>
      </c>
      <c r="E7" s="48">
        <v>193</v>
      </c>
      <c r="F7" s="50">
        <v>12262.5</v>
      </c>
      <c r="G7" s="50">
        <v>12.36</v>
      </c>
      <c r="H7" s="50">
        <v>169.92</v>
      </c>
      <c r="I7" s="50"/>
      <c r="J7" s="50"/>
    </row>
    <row r="8" spans="3:12" ht="15.75" customHeight="1" x14ac:dyDescent="0.25">
      <c r="C8" s="1">
        <v>10</v>
      </c>
      <c r="D8" s="49" t="s">
        <v>11</v>
      </c>
      <c r="E8" s="1">
        <v>193</v>
      </c>
      <c r="F8">
        <v>12262.5</v>
      </c>
      <c r="G8">
        <v>12.34</v>
      </c>
      <c r="H8">
        <v>158.81</v>
      </c>
    </row>
    <row r="9" spans="3:12" ht="15" customHeight="1" x14ac:dyDescent="0.25">
      <c r="C9">
        <v>20</v>
      </c>
      <c r="D9" s="3" t="s">
        <v>11</v>
      </c>
      <c r="E9" s="1">
        <v>193</v>
      </c>
      <c r="F9">
        <v>12262.5</v>
      </c>
      <c r="G9">
        <v>12.22</v>
      </c>
      <c r="H9">
        <v>152.91999999999999</v>
      </c>
    </row>
    <row r="10" spans="3:12" ht="17.25" customHeight="1" x14ac:dyDescent="0.25">
      <c r="C10" s="23">
        <v>3.5</v>
      </c>
      <c r="D10" s="22" t="s">
        <v>13</v>
      </c>
      <c r="E10" s="24">
        <v>200</v>
      </c>
      <c r="F10" s="24">
        <v>12262.5</v>
      </c>
      <c r="G10" s="24"/>
      <c r="H10" s="24"/>
      <c r="I10" s="24"/>
      <c r="J10" s="24"/>
    </row>
    <row r="11" spans="3:12" ht="16.5" customHeight="1" x14ac:dyDescent="0.25">
      <c r="C11" s="23">
        <v>5</v>
      </c>
      <c r="D11" s="22" t="s">
        <v>13</v>
      </c>
      <c r="E11" s="24">
        <v>200</v>
      </c>
      <c r="F11" s="24">
        <v>12262.5</v>
      </c>
      <c r="G11" s="24"/>
      <c r="H11" s="24"/>
      <c r="I11" s="24"/>
      <c r="J11" s="24"/>
    </row>
    <row r="12" spans="3:12" ht="15" customHeight="1" x14ac:dyDescent="0.25">
      <c r="C12" s="47">
        <v>8</v>
      </c>
      <c r="D12" s="5" t="s">
        <v>13</v>
      </c>
      <c r="E12">
        <v>200</v>
      </c>
      <c r="F12">
        <v>12262.5</v>
      </c>
      <c r="G12">
        <v>11.92</v>
      </c>
      <c r="H12">
        <v>169.92</v>
      </c>
    </row>
    <row r="13" spans="3:12" ht="18" customHeight="1" x14ac:dyDescent="0.25">
      <c r="C13" s="1">
        <v>10</v>
      </c>
      <c r="D13" s="5" t="s">
        <v>13</v>
      </c>
      <c r="E13">
        <v>200</v>
      </c>
      <c r="F13">
        <v>12262.5</v>
      </c>
      <c r="G13">
        <v>11.9</v>
      </c>
      <c r="H13">
        <v>158.81</v>
      </c>
      <c r="J13">
        <v>12.36</v>
      </c>
    </row>
    <row r="14" spans="3:12" ht="17.25" customHeight="1" x14ac:dyDescent="0.25">
      <c r="C14">
        <v>20</v>
      </c>
      <c r="D14" s="5" t="s">
        <v>13</v>
      </c>
      <c r="E14">
        <v>200</v>
      </c>
      <c r="F14">
        <v>12262.5</v>
      </c>
      <c r="G14">
        <v>11.79</v>
      </c>
      <c r="H14">
        <v>152.91999999999999</v>
      </c>
    </row>
    <row r="15" spans="3:12" ht="17.25" customHeight="1" x14ac:dyDescent="0.25">
      <c r="C15" s="1">
        <v>10</v>
      </c>
      <c r="D15" s="3" t="s">
        <v>11</v>
      </c>
      <c r="E15" s="1">
        <v>193</v>
      </c>
      <c r="F15">
        <v>15000</v>
      </c>
      <c r="G15">
        <v>15.09</v>
      </c>
      <c r="H15">
        <v>194.27</v>
      </c>
    </row>
    <row r="16" spans="3:12" ht="16.5" customHeight="1" x14ac:dyDescent="0.25">
      <c r="C16" s="1">
        <v>10</v>
      </c>
      <c r="D16" s="3" t="s">
        <v>11</v>
      </c>
      <c r="E16" s="1">
        <v>193</v>
      </c>
      <c r="F16">
        <v>30000</v>
      </c>
      <c r="G16">
        <v>30.18</v>
      </c>
      <c r="H16">
        <v>388.53</v>
      </c>
    </row>
    <row r="17" spans="2:18" ht="17.25" customHeight="1" x14ac:dyDescent="0.25">
      <c r="C17" s="1">
        <v>10</v>
      </c>
      <c r="D17" s="3" t="s">
        <v>11</v>
      </c>
      <c r="E17" s="1">
        <v>193</v>
      </c>
      <c r="F17">
        <v>45000</v>
      </c>
      <c r="G17">
        <v>45.27</v>
      </c>
      <c r="H17">
        <v>582.79999999999995</v>
      </c>
    </row>
    <row r="18" spans="2:18" ht="18.75" customHeight="1" x14ac:dyDescent="0.25">
      <c r="C18" s="1">
        <v>10</v>
      </c>
      <c r="D18" s="3" t="s">
        <v>11</v>
      </c>
      <c r="E18" s="1">
        <v>193</v>
      </c>
      <c r="F18">
        <v>60000</v>
      </c>
      <c r="G18">
        <v>60.35</v>
      </c>
      <c r="H18">
        <v>777.07</v>
      </c>
    </row>
    <row r="19" spans="2:18" ht="21" customHeight="1" x14ac:dyDescent="0.25">
      <c r="C19" s="1">
        <v>10</v>
      </c>
      <c r="D19" s="3" t="s">
        <v>11</v>
      </c>
      <c r="E19" s="1">
        <v>193</v>
      </c>
      <c r="F19">
        <v>85000</v>
      </c>
      <c r="G19">
        <v>85.5</v>
      </c>
      <c r="H19">
        <v>1100.8</v>
      </c>
    </row>
    <row r="20" spans="2:18" ht="20.25" customHeight="1" x14ac:dyDescent="0.25">
      <c r="C20" s="1">
        <v>10</v>
      </c>
      <c r="D20" s="3" t="s">
        <v>11</v>
      </c>
      <c r="E20" s="1">
        <v>193</v>
      </c>
      <c r="F20">
        <v>90000</v>
      </c>
      <c r="G20">
        <v>90.53</v>
      </c>
      <c r="H20">
        <v>1165.5999999999999</v>
      </c>
    </row>
    <row r="21" spans="2:18" ht="16.5" customHeight="1" x14ac:dyDescent="0.25">
      <c r="C21" s="1">
        <v>10</v>
      </c>
      <c r="D21" s="3" t="s">
        <v>22</v>
      </c>
      <c r="E21" s="1">
        <v>193</v>
      </c>
      <c r="F21">
        <v>95000</v>
      </c>
      <c r="G21">
        <v>95.56</v>
      </c>
      <c r="H21">
        <v>1230.4000000000001</v>
      </c>
    </row>
    <row r="22" spans="2:18" ht="18" customHeight="1" x14ac:dyDescent="0.25">
      <c r="C22" s="1">
        <v>10</v>
      </c>
      <c r="D22" s="3" t="s">
        <v>23</v>
      </c>
      <c r="E22" s="1">
        <v>193</v>
      </c>
      <c r="F22">
        <v>95500</v>
      </c>
      <c r="G22">
        <v>96.06</v>
      </c>
      <c r="H22">
        <v>1236.8</v>
      </c>
    </row>
    <row r="23" spans="2:18" x14ac:dyDescent="0.25">
      <c r="C23" s="1">
        <v>10</v>
      </c>
      <c r="D23" s="3" t="s">
        <v>24</v>
      </c>
      <c r="E23" s="1">
        <v>193</v>
      </c>
      <c r="F23">
        <v>95700</v>
      </c>
      <c r="G23">
        <v>96.27</v>
      </c>
      <c r="H23">
        <v>1239.4000000000001</v>
      </c>
    </row>
    <row r="24" spans="2:18" ht="60" x14ac:dyDescent="0.25">
      <c r="B24" s="44"/>
      <c r="C24" s="45">
        <v>10</v>
      </c>
      <c r="D24" s="46" t="s">
        <v>25</v>
      </c>
      <c r="E24" s="45">
        <v>193</v>
      </c>
      <c r="F24" s="44">
        <v>95745</v>
      </c>
      <c r="G24" s="44">
        <v>96.31</v>
      </c>
      <c r="H24" s="44">
        <v>1240</v>
      </c>
      <c r="I24" s="44"/>
      <c r="J24" s="44"/>
      <c r="K24" s="44"/>
      <c r="P24" s="1" t="s">
        <v>4</v>
      </c>
      <c r="Q24" s="1" t="s">
        <v>6</v>
      </c>
      <c r="R24" s="1" t="s">
        <v>5</v>
      </c>
    </row>
    <row r="25" spans="2:18" x14ac:dyDescent="0.25">
      <c r="C25" s="43">
        <v>10</v>
      </c>
      <c r="D25" s="3" t="s">
        <v>25</v>
      </c>
      <c r="E25" s="1">
        <v>193</v>
      </c>
      <c r="F25">
        <v>95750</v>
      </c>
      <c r="G25">
        <v>96.32</v>
      </c>
      <c r="H25">
        <v>1240.0999999999999</v>
      </c>
      <c r="P25">
        <v>15000</v>
      </c>
      <c r="Q25">
        <v>194.27</v>
      </c>
      <c r="R25">
        <v>15.09</v>
      </c>
    </row>
    <row r="26" spans="2:18" x14ac:dyDescent="0.25">
      <c r="C26" s="1">
        <v>10</v>
      </c>
      <c r="D26" s="3" t="s">
        <v>24</v>
      </c>
      <c r="E26" s="1">
        <v>193</v>
      </c>
      <c r="F26">
        <v>96000</v>
      </c>
      <c r="G26">
        <v>96.57</v>
      </c>
      <c r="H26">
        <v>1243.3</v>
      </c>
      <c r="P26">
        <v>30000</v>
      </c>
      <c r="Q26">
        <v>388.53</v>
      </c>
      <c r="R26">
        <v>30.18</v>
      </c>
    </row>
    <row r="27" spans="2:18" x14ac:dyDescent="0.25">
      <c r="C27" s="19">
        <v>10</v>
      </c>
      <c r="D27" s="18" t="s">
        <v>11</v>
      </c>
      <c r="E27" s="19">
        <v>193</v>
      </c>
      <c r="F27" s="42">
        <v>100000</v>
      </c>
      <c r="G27" s="42">
        <v>100.59</v>
      </c>
      <c r="H27" s="42">
        <v>1295.0999999999999</v>
      </c>
      <c r="I27" s="42"/>
      <c r="J27" s="42" t="s">
        <v>54</v>
      </c>
      <c r="P27">
        <v>45000</v>
      </c>
      <c r="Q27">
        <v>582.79999999999995</v>
      </c>
      <c r="R27">
        <v>45.27</v>
      </c>
    </row>
    <row r="28" spans="2:18" x14ac:dyDescent="0.25">
      <c r="P28">
        <v>60000</v>
      </c>
      <c r="Q28">
        <v>777.07</v>
      </c>
      <c r="R28">
        <v>60.35</v>
      </c>
    </row>
    <row r="29" spans="2:18" x14ac:dyDescent="0.25">
      <c r="P29">
        <v>85000</v>
      </c>
      <c r="Q29">
        <v>1100.8</v>
      </c>
      <c r="R29">
        <v>85.5</v>
      </c>
    </row>
    <row r="30" spans="2:18" x14ac:dyDescent="0.25">
      <c r="P30">
        <v>90000</v>
      </c>
      <c r="Q30">
        <v>1165.5999999999999</v>
      </c>
      <c r="R30">
        <v>90.53</v>
      </c>
    </row>
    <row r="31" spans="2:18" x14ac:dyDescent="0.25">
      <c r="P31">
        <v>95000</v>
      </c>
      <c r="Q31">
        <v>1230.4000000000001</v>
      </c>
      <c r="R31">
        <v>95.56</v>
      </c>
    </row>
    <row r="32" spans="2:18" x14ac:dyDescent="0.25">
      <c r="P32">
        <v>95500</v>
      </c>
      <c r="Q32">
        <v>1236.8</v>
      </c>
      <c r="R32">
        <v>96.06</v>
      </c>
    </row>
    <row r="33" spans="3:18" x14ac:dyDescent="0.25">
      <c r="P33">
        <v>95700</v>
      </c>
      <c r="Q33">
        <v>1239.4000000000001</v>
      </c>
      <c r="R33">
        <v>96.27</v>
      </c>
    </row>
    <row r="34" spans="3:18" x14ac:dyDescent="0.25">
      <c r="C34" s="54" t="s">
        <v>53</v>
      </c>
      <c r="D34" s="54"/>
      <c r="E34" s="54"/>
      <c r="F34" s="54"/>
      <c r="G34" s="54"/>
      <c r="H34" s="54"/>
      <c r="P34" s="44">
        <v>95745</v>
      </c>
      <c r="Q34" s="44">
        <v>1240</v>
      </c>
      <c r="R34" s="44">
        <v>96.31</v>
      </c>
    </row>
    <row r="35" spans="3:18" x14ac:dyDescent="0.25">
      <c r="C35" s="1">
        <v>10</v>
      </c>
      <c r="D35" s="3" t="s">
        <v>11</v>
      </c>
      <c r="E35" s="1">
        <v>193</v>
      </c>
      <c r="F35">
        <v>15000</v>
      </c>
      <c r="G35">
        <v>13.67</v>
      </c>
      <c r="H35">
        <v>176.36</v>
      </c>
      <c r="P35">
        <v>95750</v>
      </c>
      <c r="Q35">
        <v>1240.0999999999999</v>
      </c>
      <c r="R35">
        <v>96.32</v>
      </c>
    </row>
    <row r="36" spans="3:18" x14ac:dyDescent="0.25">
      <c r="C36" s="1">
        <v>10</v>
      </c>
      <c r="D36" s="3" t="s">
        <v>11</v>
      </c>
      <c r="E36" s="1">
        <v>193</v>
      </c>
      <c r="F36">
        <v>30000</v>
      </c>
      <c r="G36">
        <v>27.34</v>
      </c>
      <c r="H36">
        <v>352.73</v>
      </c>
      <c r="P36">
        <v>96000</v>
      </c>
      <c r="Q36">
        <v>1243.3</v>
      </c>
      <c r="R36">
        <v>96.57</v>
      </c>
    </row>
    <row r="37" spans="3:18" x14ac:dyDescent="0.25">
      <c r="C37" s="1">
        <v>10</v>
      </c>
      <c r="D37" s="3" t="s">
        <v>11</v>
      </c>
      <c r="E37" s="1">
        <v>193</v>
      </c>
      <c r="F37">
        <v>45000</v>
      </c>
      <c r="G37">
        <v>41.02</v>
      </c>
      <c r="H37">
        <v>529.09</v>
      </c>
    </row>
    <row r="38" spans="3:18" x14ac:dyDescent="0.25">
      <c r="C38" s="1">
        <v>10</v>
      </c>
      <c r="D38" s="3" t="s">
        <v>11</v>
      </c>
      <c r="E38" s="1">
        <v>193</v>
      </c>
      <c r="F38">
        <v>60000</v>
      </c>
      <c r="G38">
        <v>54.69</v>
      </c>
      <c r="H38">
        <v>705.46</v>
      </c>
    </row>
    <row r="39" spans="3:18" x14ac:dyDescent="0.25">
      <c r="C39" s="1">
        <v>10</v>
      </c>
      <c r="D39" s="3" t="s">
        <v>11</v>
      </c>
      <c r="E39" s="1">
        <v>193</v>
      </c>
      <c r="F39">
        <v>85000</v>
      </c>
      <c r="G39">
        <v>77.48</v>
      </c>
      <c r="H39">
        <v>999.4</v>
      </c>
    </row>
    <row r="40" spans="3:18" x14ac:dyDescent="0.25">
      <c r="C40" s="1">
        <v>10</v>
      </c>
      <c r="D40" s="3" t="s">
        <v>11</v>
      </c>
      <c r="E40" s="1">
        <v>193</v>
      </c>
      <c r="F40">
        <v>90000</v>
      </c>
      <c r="G40">
        <v>82.03</v>
      </c>
      <c r="H40">
        <v>1058.18</v>
      </c>
    </row>
    <row r="41" spans="3:18" x14ac:dyDescent="0.25">
      <c r="C41" s="1">
        <v>10</v>
      </c>
      <c r="D41" s="3" t="s">
        <v>11</v>
      </c>
      <c r="E41" s="1">
        <v>193</v>
      </c>
      <c r="F41">
        <v>100000</v>
      </c>
      <c r="G41">
        <v>91.15</v>
      </c>
      <c r="H41">
        <v>1175.76</v>
      </c>
    </row>
    <row r="42" spans="3:18" x14ac:dyDescent="0.25">
      <c r="C42" s="1">
        <v>10</v>
      </c>
      <c r="D42" s="3" t="s">
        <v>11</v>
      </c>
      <c r="E42" s="1">
        <v>193</v>
      </c>
      <c r="F42">
        <v>12262.5</v>
      </c>
      <c r="G42">
        <v>11.177</v>
      </c>
      <c r="H42">
        <v>144.18</v>
      </c>
    </row>
    <row r="50" spans="4:11" x14ac:dyDescent="0.25">
      <c r="G50" t="s">
        <v>59</v>
      </c>
      <c r="H50" t="s">
        <v>60</v>
      </c>
      <c r="J50" t="s">
        <v>61</v>
      </c>
      <c r="K50" t="s">
        <v>60</v>
      </c>
    </row>
    <row r="51" spans="4:11" x14ac:dyDescent="0.25">
      <c r="F51" t="s">
        <v>57</v>
      </c>
      <c r="G51" t="s">
        <v>58</v>
      </c>
      <c r="H51">
        <v>10</v>
      </c>
      <c r="I51" t="s">
        <v>57</v>
      </c>
      <c r="J51" t="s">
        <v>55</v>
      </c>
      <c r="K51" t="s">
        <v>56</v>
      </c>
    </row>
    <row r="52" spans="4:11" x14ac:dyDescent="0.25">
      <c r="D52" s="3" t="s">
        <v>11</v>
      </c>
      <c r="E52" s="1">
        <v>193</v>
      </c>
      <c r="F52" s="41">
        <v>15000</v>
      </c>
      <c r="G52" s="41">
        <v>15.09</v>
      </c>
      <c r="H52" s="41">
        <v>194.27</v>
      </c>
      <c r="I52" s="41">
        <v>15000</v>
      </c>
      <c r="J52" s="41">
        <v>15.11</v>
      </c>
      <c r="K52" s="41">
        <v>107.85</v>
      </c>
    </row>
    <row r="53" spans="4:11" x14ac:dyDescent="0.25">
      <c r="D53" s="3" t="s">
        <v>11</v>
      </c>
      <c r="E53" s="1">
        <v>193</v>
      </c>
      <c r="F53" s="41">
        <v>30000</v>
      </c>
      <c r="G53" s="41">
        <v>30.18</v>
      </c>
      <c r="H53" s="41">
        <v>388.53</v>
      </c>
      <c r="I53" s="41">
        <v>30000</v>
      </c>
      <c r="J53" s="41">
        <v>30.23</v>
      </c>
      <c r="K53" s="41">
        <v>415.7</v>
      </c>
    </row>
    <row r="54" spans="4:11" x14ac:dyDescent="0.25">
      <c r="D54" s="3" t="s">
        <v>11</v>
      </c>
      <c r="E54" s="1">
        <v>193</v>
      </c>
      <c r="F54" s="41">
        <v>45000</v>
      </c>
      <c r="G54" s="41">
        <v>45.27</v>
      </c>
      <c r="H54" s="41">
        <v>582.79999999999995</v>
      </c>
      <c r="I54" s="41">
        <v>45000</v>
      </c>
      <c r="J54" s="41">
        <v>45.34</v>
      </c>
      <c r="K54" s="41">
        <v>623.54999999999995</v>
      </c>
    </row>
    <row r="55" spans="4:11" x14ac:dyDescent="0.25">
      <c r="D55" s="3" t="s">
        <v>11</v>
      </c>
      <c r="E55" s="1">
        <v>193</v>
      </c>
      <c r="F55" s="41">
        <v>60000</v>
      </c>
      <c r="G55" s="41">
        <v>60.35</v>
      </c>
      <c r="H55" s="41">
        <v>777.07</v>
      </c>
      <c r="I55" s="41">
        <v>60000</v>
      </c>
      <c r="J55" s="41">
        <v>60.46</v>
      </c>
      <c r="K55" s="41">
        <v>831.41</v>
      </c>
    </row>
    <row r="56" spans="4:11" x14ac:dyDescent="0.25">
      <c r="D56" s="3" t="s">
        <v>11</v>
      </c>
      <c r="E56" s="1">
        <v>193</v>
      </c>
      <c r="F56" s="41">
        <v>85000</v>
      </c>
      <c r="G56" s="41">
        <v>85.5</v>
      </c>
      <c r="H56" s="41">
        <v>1100.8</v>
      </c>
      <c r="I56" s="41">
        <v>85000</v>
      </c>
      <c r="J56" s="41">
        <v>85.64</v>
      </c>
      <c r="K56" s="41">
        <v>1177.8</v>
      </c>
    </row>
    <row r="57" spans="4:11" x14ac:dyDescent="0.25">
      <c r="D57" s="3" t="s">
        <v>11</v>
      </c>
      <c r="E57" s="1">
        <v>193</v>
      </c>
      <c r="F57">
        <v>90000</v>
      </c>
      <c r="G57">
        <v>90.53</v>
      </c>
      <c r="H57">
        <v>1165.5999999999999</v>
      </c>
      <c r="I57">
        <v>89000</v>
      </c>
      <c r="J57">
        <v>89.68</v>
      </c>
      <c r="K57">
        <v>1233.3</v>
      </c>
    </row>
    <row r="58" spans="4:11" x14ac:dyDescent="0.25">
      <c r="D58" s="3" t="s">
        <v>22</v>
      </c>
      <c r="E58" s="1">
        <v>193</v>
      </c>
      <c r="F58">
        <v>95000</v>
      </c>
      <c r="G58">
        <v>95.56</v>
      </c>
      <c r="H58">
        <v>1230.4000000000001</v>
      </c>
      <c r="I58">
        <v>89450</v>
      </c>
      <c r="J58">
        <v>90.13</v>
      </c>
      <c r="K58">
        <v>1239.5</v>
      </c>
    </row>
    <row r="59" spans="4:11" x14ac:dyDescent="0.25">
      <c r="D59" s="3" t="s">
        <v>23</v>
      </c>
      <c r="E59" s="1">
        <v>193</v>
      </c>
      <c r="F59">
        <v>95500</v>
      </c>
      <c r="G59">
        <v>96.06</v>
      </c>
      <c r="H59">
        <v>1236.8</v>
      </c>
      <c r="I59">
        <v>89475</v>
      </c>
      <c r="J59">
        <v>90.16</v>
      </c>
      <c r="K59">
        <v>1239.8</v>
      </c>
    </row>
    <row r="60" spans="4:11" x14ac:dyDescent="0.25">
      <c r="D60" s="3" t="s">
        <v>24</v>
      </c>
      <c r="E60" s="1">
        <v>193</v>
      </c>
      <c r="F60">
        <v>95700</v>
      </c>
      <c r="G60">
        <v>96.27</v>
      </c>
      <c r="H60">
        <v>1239.4000000000001</v>
      </c>
      <c r="I60" s="44">
        <v>89485</v>
      </c>
      <c r="J60" s="44">
        <v>90.17</v>
      </c>
      <c r="K60" s="44">
        <v>1240</v>
      </c>
    </row>
    <row r="61" spans="4:11" x14ac:dyDescent="0.25">
      <c r="D61" s="46" t="s">
        <v>25</v>
      </c>
      <c r="E61" s="45">
        <v>193</v>
      </c>
      <c r="F61" s="44">
        <v>95745</v>
      </c>
      <c r="G61" s="44">
        <v>96.31</v>
      </c>
      <c r="H61" s="44">
        <v>1240</v>
      </c>
      <c r="I61">
        <v>89500</v>
      </c>
      <c r="J61">
        <v>90.18</v>
      </c>
      <c r="K61">
        <v>1240.2</v>
      </c>
    </row>
    <row r="62" spans="4:11" x14ac:dyDescent="0.25">
      <c r="D62" s="3" t="s">
        <v>25</v>
      </c>
      <c r="E62" s="1">
        <v>193</v>
      </c>
      <c r="F62">
        <v>95750</v>
      </c>
      <c r="G62">
        <v>96.32</v>
      </c>
      <c r="H62">
        <v>1240.0999999999999</v>
      </c>
      <c r="I62">
        <v>90000</v>
      </c>
      <c r="J62">
        <v>90.68</v>
      </c>
      <c r="K62">
        <v>1247.0999999999999</v>
      </c>
    </row>
    <row r="63" spans="4:11" x14ac:dyDescent="0.25">
      <c r="D63" s="3" t="s">
        <v>24</v>
      </c>
      <c r="E63" s="1">
        <v>193</v>
      </c>
      <c r="F63">
        <v>96000</v>
      </c>
      <c r="G63">
        <v>96.57</v>
      </c>
      <c r="H63">
        <v>1243.3</v>
      </c>
    </row>
    <row r="64" spans="4:11" x14ac:dyDescent="0.25">
      <c r="D64" s="18" t="s">
        <v>11</v>
      </c>
      <c r="E64" s="19">
        <v>193</v>
      </c>
      <c r="F64" s="42">
        <v>100000</v>
      </c>
      <c r="G64" s="42">
        <v>100.59</v>
      </c>
      <c r="H64" s="42">
        <v>1295.0999999999999</v>
      </c>
    </row>
    <row r="67" spans="3:8" x14ac:dyDescent="0.25">
      <c r="C67">
        <v>80550</v>
      </c>
      <c r="D67">
        <v>81.16</v>
      </c>
      <c r="E67">
        <v>1116.2</v>
      </c>
    </row>
    <row r="68" spans="3:8" x14ac:dyDescent="0.25">
      <c r="C68">
        <v>81550</v>
      </c>
      <c r="D68">
        <v>82.17</v>
      </c>
      <c r="E68">
        <v>1130</v>
      </c>
    </row>
    <row r="69" spans="3:8" x14ac:dyDescent="0.25">
      <c r="F69" t="s">
        <v>57</v>
      </c>
      <c r="H69" t="s">
        <v>60</v>
      </c>
    </row>
    <row r="70" spans="3:8" x14ac:dyDescent="0.25">
      <c r="F70">
        <v>82550</v>
      </c>
      <c r="G70">
        <v>83.18</v>
      </c>
      <c r="H70">
        <v>1143.9000000000001</v>
      </c>
    </row>
    <row r="71" spans="3:8" x14ac:dyDescent="0.25">
      <c r="F71" s="51">
        <v>83050</v>
      </c>
      <c r="G71" s="51">
        <v>83.68</v>
      </c>
      <c r="H71" s="51">
        <v>1150.8</v>
      </c>
    </row>
    <row r="72" spans="3:8" x14ac:dyDescent="0.25">
      <c r="F72">
        <v>83550</v>
      </c>
      <c r="G72">
        <v>84.19</v>
      </c>
      <c r="H72">
        <v>1157.7</v>
      </c>
    </row>
    <row r="73" spans="3:8" x14ac:dyDescent="0.25">
      <c r="F73">
        <v>84000</v>
      </c>
      <c r="G73">
        <v>84.64</v>
      </c>
      <c r="H73">
        <v>1164</v>
      </c>
    </row>
    <row r="74" spans="3:8" x14ac:dyDescent="0.25">
      <c r="F74">
        <v>84550</v>
      </c>
      <c r="G74">
        <v>85.19</v>
      </c>
      <c r="H74">
        <v>1171.5999999999999</v>
      </c>
    </row>
    <row r="75" spans="3:8" x14ac:dyDescent="0.25">
      <c r="F75">
        <v>85000</v>
      </c>
      <c r="G75">
        <v>85.65</v>
      </c>
      <c r="H75">
        <v>1177.8</v>
      </c>
    </row>
    <row r="76" spans="3:8" x14ac:dyDescent="0.25">
      <c r="F76">
        <v>85550</v>
      </c>
      <c r="G76">
        <v>86.2</v>
      </c>
      <c r="H76">
        <v>1185.4000000000001</v>
      </c>
    </row>
    <row r="77" spans="3:8" x14ac:dyDescent="0.25">
      <c r="F77">
        <v>86000</v>
      </c>
      <c r="G77">
        <v>86.65</v>
      </c>
      <c r="H77">
        <v>1191.7</v>
      </c>
    </row>
    <row r="78" spans="3:8" x14ac:dyDescent="0.25">
      <c r="F78">
        <v>86550</v>
      </c>
      <c r="G78">
        <v>87.21</v>
      </c>
      <c r="H78">
        <v>1199.3</v>
      </c>
    </row>
    <row r="79" spans="3:8" x14ac:dyDescent="0.25">
      <c r="F79">
        <v>87000</v>
      </c>
      <c r="G79">
        <v>87.66</v>
      </c>
      <c r="H79">
        <v>1205.5</v>
      </c>
    </row>
    <row r="80" spans="3:8" x14ac:dyDescent="0.25">
      <c r="F80">
        <v>87550</v>
      </c>
      <c r="G80">
        <v>88.22</v>
      </c>
      <c r="H80">
        <v>1213.2</v>
      </c>
    </row>
    <row r="81" spans="6:15" x14ac:dyDescent="0.25">
      <c r="F81">
        <v>88000</v>
      </c>
      <c r="G81">
        <v>88.67</v>
      </c>
      <c r="H81">
        <v>1219.4000000000001</v>
      </c>
    </row>
    <row r="82" spans="6:15" x14ac:dyDescent="0.25">
      <c r="F82">
        <v>88550</v>
      </c>
      <c r="G82">
        <v>89.22</v>
      </c>
      <c r="H82">
        <v>1227</v>
      </c>
    </row>
    <row r="83" spans="6:15" x14ac:dyDescent="0.25">
      <c r="F83">
        <v>89000</v>
      </c>
      <c r="G83">
        <v>89.68</v>
      </c>
      <c r="H83">
        <v>1233.3</v>
      </c>
    </row>
    <row r="84" spans="6:15" x14ac:dyDescent="0.25">
      <c r="F84">
        <v>89500</v>
      </c>
      <c r="G84">
        <v>90.18</v>
      </c>
      <c r="H84">
        <v>1240.2</v>
      </c>
    </row>
    <row r="87" spans="6:15" x14ac:dyDescent="0.25">
      <c r="O87" t="s">
        <v>62</v>
      </c>
    </row>
  </sheetData>
  <mergeCells count="2">
    <mergeCell ref="C34:H34"/>
    <mergeCell ref="C4:L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NX &amp; Abaqus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(s) Enrico Micheli</dc:creator>
  <cp:keywords/>
  <dc:description/>
  <cp:lastModifiedBy>(s) Katie Moon</cp:lastModifiedBy>
  <cp:revision/>
  <dcterms:created xsi:type="dcterms:W3CDTF">2024-05-06T20:32:35Z</dcterms:created>
  <dcterms:modified xsi:type="dcterms:W3CDTF">2024-05-16T21:54:31Z</dcterms:modified>
  <cp:category/>
  <cp:contentStatus/>
</cp:coreProperties>
</file>