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95" windowHeight="6180"/>
  </bookViews>
  <sheets>
    <sheet name="Coursera" sheetId="1" r:id="rId1"/>
    <sheet name="EdX" sheetId="2" r:id="rId2"/>
    <sheet name="Udacity" sheetId="3" r:id="rId3"/>
    <sheet name="In progress Coursera" sheetId="4" r:id="rId4"/>
    <sheet name="In progress EdX" sheetId="5" r:id="rId5"/>
  </sheets>
  <definedNames>
    <definedName name="_xlnm._FilterDatabase" localSheetId="0" hidden="1">Coursera!$B$2:$L$2</definedName>
    <definedName name="_xlnm._FilterDatabase" localSheetId="1" hidden="1">EdX!$B$2:$J$2</definedName>
    <definedName name="_xlnm._FilterDatabase" localSheetId="3" hidden="1">'In progress Coursera'!$B$2:$L$2</definedName>
    <definedName name="_xlnm._FilterDatabase" localSheetId="4" hidden="1">'In progress EdX'!$B$2:$J$2</definedName>
    <definedName name="_xlnm._FilterDatabase" localSheetId="2" hidden="1">Udacity!$B$2:$I$2</definedName>
    <definedName name="_Hlk384368447" localSheetId="0">Coursera!$B$2</definedName>
    <definedName name="OLE_LINK1" localSheetId="0">Coursera!#REF!</definedName>
    <definedName name="OLE_LINK3" localSheetId="0">Coursera!#REF!</definedName>
  </definedNames>
  <calcPr calcId="125725"/>
</workbook>
</file>

<file path=xl/calcChain.xml><?xml version="1.0" encoding="utf-8"?>
<calcChain xmlns="http://schemas.openxmlformats.org/spreadsheetml/2006/main">
  <c r="B90" i="1"/>
  <c r="K90"/>
  <c r="L90" s="1"/>
  <c r="I6" i="2"/>
  <c r="J6" s="1"/>
  <c r="K70" i="1"/>
  <c r="L70" s="1"/>
  <c r="K61"/>
  <c r="L61" s="1"/>
  <c r="K89"/>
  <c r="L89" s="1"/>
  <c r="K11" i="4"/>
  <c r="L11" s="1"/>
  <c r="K20" i="1"/>
  <c r="L20" s="1"/>
  <c r="I7" i="2"/>
  <c r="J7" s="1"/>
  <c r="I4" i="5"/>
  <c r="J4" s="1"/>
  <c r="K40" i="1"/>
  <c r="L40" s="1"/>
  <c r="K27"/>
  <c r="L27" s="1"/>
  <c r="I10" i="2"/>
  <c r="J10" s="1"/>
  <c r="K10" i="4"/>
  <c r="L10" s="1"/>
  <c r="K9"/>
  <c r="L9" s="1"/>
  <c r="K39" i="1"/>
  <c r="L39" s="1"/>
  <c r="K35"/>
  <c r="L35" s="1"/>
  <c r="K31"/>
  <c r="L31" s="1"/>
  <c r="I3" i="5"/>
  <c r="J3" s="1"/>
  <c r="K74" i="1"/>
  <c r="L74" s="1"/>
  <c r="K47"/>
  <c r="L47" s="1"/>
  <c r="K3" i="4"/>
  <c r="L3" s="1"/>
  <c r="K4"/>
  <c r="L4" s="1"/>
  <c r="K5"/>
  <c r="L5" s="1"/>
  <c r="K6"/>
  <c r="L6" s="1"/>
  <c r="K7"/>
  <c r="K8"/>
  <c r="L8" s="1"/>
  <c r="L7"/>
  <c r="I5" i="2"/>
  <c r="J5" s="1"/>
  <c r="K22" i="1"/>
  <c r="L22" s="1"/>
  <c r="I14" i="2"/>
  <c r="J14" s="1"/>
  <c r="K17" i="1"/>
  <c r="L17" s="1"/>
  <c r="K28"/>
  <c r="L28" s="1"/>
  <c r="B4" i="4"/>
  <c r="K29" i="1"/>
  <c r="L29" s="1"/>
  <c r="K30"/>
  <c r="L30" s="1"/>
  <c r="I13" i="2"/>
  <c r="J13" s="1"/>
  <c r="I12"/>
  <c r="J12" s="1"/>
  <c r="K57" i="1"/>
  <c r="I16" i="2"/>
  <c r="J16" s="1"/>
  <c r="K75" i="1"/>
  <c r="L75" s="1"/>
  <c r="K16"/>
  <c r="L16" s="1"/>
  <c r="K12"/>
  <c r="L12" s="1"/>
  <c r="K18"/>
  <c r="L18" s="1"/>
  <c r="K33"/>
  <c r="L33" s="1"/>
  <c r="K73"/>
  <c r="L73" s="1"/>
  <c r="K72"/>
  <c r="L72" s="1"/>
  <c r="K78"/>
  <c r="L78" s="1"/>
  <c r="K68"/>
  <c r="L68" s="1"/>
  <c r="K59"/>
  <c r="L59" s="1"/>
  <c r="K85"/>
  <c r="L85" s="1"/>
  <c r="K13"/>
  <c r="L13" s="1"/>
  <c r="B4" i="2"/>
  <c r="I9"/>
  <c r="J9" s="1"/>
  <c r="K82" i="1"/>
  <c r="L82" s="1"/>
  <c r="K4"/>
  <c r="K5"/>
  <c r="K6"/>
  <c r="K7"/>
  <c r="K8"/>
  <c r="K9"/>
  <c r="K10"/>
  <c r="K11"/>
  <c r="L11" s="1"/>
  <c r="K14"/>
  <c r="K15"/>
  <c r="K19"/>
  <c r="L19" s="1"/>
  <c r="K21"/>
  <c r="K23"/>
  <c r="K24"/>
  <c r="K25"/>
  <c r="L25" s="1"/>
  <c r="K26"/>
  <c r="K32"/>
  <c r="K34"/>
  <c r="L34" s="1"/>
  <c r="K36"/>
  <c r="K37"/>
  <c r="K38"/>
  <c r="K41"/>
  <c r="K42"/>
  <c r="K43"/>
  <c r="K44"/>
  <c r="K45"/>
  <c r="K46"/>
  <c r="L46" s="1"/>
  <c r="K48"/>
  <c r="K49"/>
  <c r="K53"/>
  <c r="K55"/>
  <c r="K56"/>
  <c r="K50"/>
  <c r="K51"/>
  <c r="L51" s="1"/>
  <c r="K52"/>
  <c r="L52" s="1"/>
  <c r="K54"/>
  <c r="L54" s="1"/>
  <c r="K58"/>
  <c r="K60"/>
  <c r="K62"/>
  <c r="K63"/>
  <c r="L63" s="1"/>
  <c r="K64"/>
  <c r="K65"/>
  <c r="K66"/>
  <c r="K67"/>
  <c r="L67" s="1"/>
  <c r="K69"/>
  <c r="L69" s="1"/>
  <c r="K71"/>
  <c r="K76"/>
  <c r="L76" s="1"/>
  <c r="K77"/>
  <c r="K79"/>
  <c r="K81"/>
  <c r="K83"/>
  <c r="K84"/>
  <c r="K86"/>
  <c r="K87"/>
  <c r="K88"/>
  <c r="K80"/>
  <c r="L80" s="1"/>
  <c r="K3"/>
  <c r="L3" s="1"/>
  <c r="L53" l="1"/>
  <c r="L64"/>
  <c r="L49"/>
  <c r="I11" i="2"/>
  <c r="J11" s="1"/>
  <c r="I3"/>
  <c r="J3" s="1"/>
  <c r="H4" i="3"/>
  <c r="I4" s="1"/>
  <c r="H3"/>
  <c r="I3" s="1"/>
  <c r="L14" i="1"/>
  <c r="L37"/>
  <c r="L32"/>
  <c r="L5"/>
  <c r="L6"/>
  <c r="L7"/>
  <c r="L8"/>
  <c r="L9"/>
  <c r="L10"/>
  <c r="L43"/>
  <c r="L50"/>
  <c r="L4"/>
  <c r="L15"/>
  <c r="L21"/>
  <c r="L23"/>
  <c r="L24"/>
  <c r="L26"/>
  <c r="L38"/>
  <c r="L41"/>
  <c r="L42"/>
  <c r="L45"/>
  <c r="L48"/>
  <c r="L55"/>
  <c r="L56"/>
  <c r="L58"/>
  <c r="L60"/>
  <c r="L66"/>
  <c r="L71"/>
  <c r="L79"/>
  <c r="L81"/>
  <c r="L83"/>
  <c r="L84"/>
  <c r="L86"/>
  <c r="L88"/>
  <c r="L44"/>
  <c r="L65"/>
  <c r="L77"/>
  <c r="L62"/>
  <c r="L87"/>
  <c r="L36"/>
  <c r="B4" i="3"/>
  <c r="B5" i="4" l="1"/>
  <c r="B6" s="1"/>
  <c r="B7" s="1"/>
  <c r="B8" s="1"/>
  <c r="B9" s="1"/>
  <c r="B10" s="1"/>
  <c r="B11" s="1"/>
  <c r="B12" s="1"/>
  <c r="B13" s="1"/>
  <c r="B14" s="1"/>
  <c r="B4" i="5"/>
  <c r="B5" s="1"/>
  <c r="B6" s="1"/>
  <c r="B7" s="1"/>
  <c r="B4" i="1" l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6" i="2"/>
  <c r="B7" s="1"/>
  <c r="B8" s="1"/>
  <c r="B9" s="1"/>
  <c r="B10" s="1"/>
  <c r="B11" s="1"/>
  <c r="B12" s="1"/>
  <c r="B13" s="1"/>
  <c r="B14" s="1"/>
  <c r="B15" s="1"/>
  <c r="B16" s="1"/>
  <c r="B5"/>
</calcChain>
</file>

<file path=xl/sharedStrings.xml><?xml version="1.0" encoding="utf-8"?>
<sst xmlns="http://schemas.openxmlformats.org/spreadsheetml/2006/main" count="585" uniqueCount="215">
  <si>
    <t>#</t>
  </si>
  <si>
    <t>Course name</t>
  </si>
  <si>
    <t>Offered by</t>
  </si>
  <si>
    <t>Duration (weeks)</t>
  </si>
  <si>
    <t>Time investment (hours/week)</t>
  </si>
  <si>
    <t>Score</t>
  </si>
  <si>
    <t>The power of macroeconomics: economic principles in the real world</t>
  </si>
  <si>
    <t>University of California, Irvine</t>
  </si>
  <si>
    <t>The power of microeconomics: economic principles in the real world</t>
  </si>
  <si>
    <t>Social and economic networks: models and analysis</t>
  </si>
  <si>
    <t>Stanford University</t>
  </si>
  <si>
    <t>Foundations of business strategy</t>
  </si>
  <si>
    <t>University of Virginia, Darden School of Business</t>
  </si>
  <si>
    <t>Critical perspectives on management</t>
  </si>
  <si>
    <t>IE Business school</t>
  </si>
  <si>
    <t>Critical thinking in global challenges</t>
  </si>
  <si>
    <t>University of Edinburgh</t>
  </si>
  <si>
    <t>Microeconomic principles</t>
  </si>
  <si>
    <t>University of Illinois at Urbana-Champagne</t>
  </si>
  <si>
    <t>Surviving your rookie year of teaching: 3 key ideas &amp; leveraging principles</t>
  </si>
  <si>
    <t>Match Teacher Residency</t>
  </si>
  <si>
    <t>Property and liability: an introduction to law and economics</t>
  </si>
  <si>
    <t>Wesleyan University</t>
  </si>
  <si>
    <t>Gamification</t>
  </si>
  <si>
    <t>Understanding Europe: why it matters and what it can offer you</t>
  </si>
  <si>
    <t>HEC Paris</t>
  </si>
  <si>
    <t>Developing innovative ideas for new companies: the first step in entrepreneurship</t>
  </si>
  <si>
    <t>University of Maryland, College Park</t>
  </si>
  <si>
    <t>Globalization of business enterprise</t>
  </si>
  <si>
    <t>IESE Business School</t>
  </si>
  <si>
    <t>Financial markets</t>
  </si>
  <si>
    <t>Yale University</t>
  </si>
  <si>
    <t>Specialization</t>
  </si>
  <si>
    <t>Duke University</t>
  </si>
  <si>
    <t>Model thinking</t>
  </si>
  <si>
    <t>University of Michigan</t>
  </si>
  <si>
    <t>Introduction to international criminal law</t>
  </si>
  <si>
    <t>Case Western Reserve university</t>
  </si>
  <si>
    <t>Grow to greatness: smart growth for private business, part 2</t>
  </si>
  <si>
    <t>Distinction</t>
  </si>
  <si>
    <t>X</t>
  </si>
  <si>
    <t>Understanding economic policymaking</t>
  </si>
  <si>
    <t>New models of business in society</t>
  </si>
  <si>
    <t>Competitive Strategy</t>
  </si>
  <si>
    <t>Maps and the geospatial revolution</t>
  </si>
  <si>
    <t>The Pennsylvania State University</t>
  </si>
  <si>
    <t>Analyzing global trends for business and society</t>
  </si>
  <si>
    <t>University of Pennsylvania, Wharton</t>
  </si>
  <si>
    <t>Coaching teachers: promoting changes that stick</t>
  </si>
  <si>
    <t>Commonweath Educational trust</t>
  </si>
  <si>
    <t>Foundations of teaching and learning 1: introduction</t>
  </si>
  <si>
    <t>Foundations of teaching and learning 2: being a teacher</t>
  </si>
  <si>
    <t>Foundations of teaching and learning 3: learners and learnering</t>
  </si>
  <si>
    <t>Foundations of teaching and learning 4: curriculum</t>
  </si>
  <si>
    <t>Foundations of teaching and learning 5: planning for teaching and learning</t>
  </si>
  <si>
    <t>Foundations of teaching and learning 6: introduction to student assessement</t>
  </si>
  <si>
    <t>Foundations of teaching for learning</t>
  </si>
  <si>
    <t>The changing global order</t>
  </si>
  <si>
    <t>Leiden University</t>
  </si>
  <si>
    <t>Challenges in global affairs</t>
  </si>
  <si>
    <t>An introduction in programming in Python</t>
  </si>
  <si>
    <t>Fundamentals of computing</t>
  </si>
  <si>
    <t>The data scientist's toolbox</t>
  </si>
  <si>
    <t>Johns Hopkins University</t>
  </si>
  <si>
    <t>Data science</t>
  </si>
  <si>
    <t>Virtual teacher programme</t>
  </si>
  <si>
    <t>Advanced instructional strategies in the virtual classroom</t>
  </si>
  <si>
    <t>Performance assessment in the virtual classroom</t>
  </si>
  <si>
    <t>Introduction to the music business</t>
  </si>
  <si>
    <t>Big data and social physics</t>
  </si>
  <si>
    <t>How to design a startup</t>
  </si>
  <si>
    <t>The design of everyday things</t>
  </si>
  <si>
    <t>The Lean Launchepad</t>
  </si>
  <si>
    <t>Design Fundamentals</t>
  </si>
  <si>
    <t>Organizational analysis</t>
  </si>
  <si>
    <t>Enhance your career and employability skills</t>
  </si>
  <si>
    <t>University of London</t>
  </si>
  <si>
    <t>An introduction to marketing</t>
  </si>
  <si>
    <t>International relations</t>
  </si>
  <si>
    <t>Education</t>
  </si>
  <si>
    <t>Computer science</t>
  </si>
  <si>
    <t>Law</t>
  </si>
  <si>
    <t>Business</t>
  </si>
  <si>
    <t>Economics</t>
  </si>
  <si>
    <t>Geography</t>
  </si>
  <si>
    <t>Career planning</t>
  </si>
  <si>
    <t>-</t>
  </si>
  <si>
    <t>Rice University</t>
  </si>
  <si>
    <t>Coursera</t>
  </si>
  <si>
    <t>EdX</t>
  </si>
  <si>
    <t>Udacity</t>
  </si>
  <si>
    <t>Subsistance marketplaces</t>
  </si>
  <si>
    <t>Data management for clinical research</t>
  </si>
  <si>
    <t>Vanderbilt University</t>
  </si>
  <si>
    <t>Ludwig-Maximilians-Universität München</t>
  </si>
  <si>
    <t>Foundations of Virtual Instructions</t>
  </si>
  <si>
    <t>Advanced competitive strategy</t>
  </si>
  <si>
    <t>Copyright for educators &amp; librarians</t>
  </si>
  <si>
    <t>History and future of (mostly) higher education</t>
  </si>
  <si>
    <t>Hours</t>
  </si>
  <si>
    <t>EC (1 EC = 28 hours of study)</t>
  </si>
  <si>
    <t>Subject</t>
  </si>
  <si>
    <t>Design</t>
  </si>
  <si>
    <t>Social Science</t>
  </si>
  <si>
    <t>Emerging trends and technologies in the virtual K-12 classroom</t>
  </si>
  <si>
    <t>English common law: structure and principles</t>
  </si>
  <si>
    <t>Metadata: organizing and discovering information</t>
  </si>
  <si>
    <t>Introduction to digital sound design</t>
  </si>
  <si>
    <t>Emory university</t>
  </si>
  <si>
    <t>Music</t>
  </si>
  <si>
    <t>Managing your time, money and carreer: MBA insights for undergraduates</t>
  </si>
  <si>
    <t>Geodesign: change your world</t>
  </si>
  <si>
    <t>NA</t>
  </si>
  <si>
    <t>Configuring the world: a critical political economy approach</t>
  </si>
  <si>
    <t>Inspiring leadership through emotional intelligence</t>
  </si>
  <si>
    <t>Foundations of teaching and learning 7: being a professional</t>
  </si>
  <si>
    <t>Corporate finance essentials</t>
  </si>
  <si>
    <t>Unethical decision making in organizations</t>
  </si>
  <si>
    <t>University of Lausanne</t>
  </si>
  <si>
    <t>University of Michigan, Ross School of Business</t>
  </si>
  <si>
    <t>Successful negotiation: essential strategies and skills</t>
  </si>
  <si>
    <t>Innovation for entrepreneurs: from idea to marketplace</t>
  </si>
  <si>
    <t>Entrepreneurship: Launching an innovative business</t>
  </si>
  <si>
    <t>Grow to greatness: smart growth for private business, part 1</t>
  </si>
  <si>
    <t>Better leader, richer life</t>
  </si>
  <si>
    <t>Supply chain management: a learning perspective</t>
  </si>
  <si>
    <t>Korean Advanced Institute of Science and Technology</t>
  </si>
  <si>
    <t>Advertising and society</t>
  </si>
  <si>
    <t>University of Rochester</t>
  </si>
  <si>
    <t>Global business environment 1</t>
  </si>
  <si>
    <t>University of New Mexico</t>
  </si>
  <si>
    <t>Global business environment 2</t>
  </si>
  <si>
    <t>Forensic accounting and fraud examination</t>
  </si>
  <si>
    <t>University of West Virginia</t>
  </si>
  <si>
    <t>On strategy: what managers can learn from philosophy - part 1</t>
  </si>
  <si>
    <t>Ecole Central Paris</t>
  </si>
  <si>
    <t>Technology commercialization, part 1: setting up your idea filtering system</t>
  </si>
  <si>
    <t>Solving complex problems</t>
  </si>
  <si>
    <t>Berklee School of Music</t>
  </si>
  <si>
    <t>Delft University</t>
  </si>
  <si>
    <t>International organizations management</t>
  </si>
  <si>
    <t>University of Geneva</t>
  </si>
  <si>
    <t>New venture finance: startup funding for entrepreneurs</t>
  </si>
  <si>
    <t>Foundations of teaching and learning 8: developing relationships</t>
  </si>
  <si>
    <t>In progress (Coursera)</t>
  </si>
  <si>
    <t>Arts and culture strategy</t>
  </si>
  <si>
    <t>University of Pennsylvania</t>
  </si>
  <si>
    <t>The science of hapiness</t>
  </si>
  <si>
    <t>American capitalism: a history</t>
  </si>
  <si>
    <t>Responsible innovation</t>
  </si>
  <si>
    <t>International politics in the Korean peninsula: part 1</t>
  </si>
  <si>
    <t>Seoul National University</t>
  </si>
  <si>
    <t>Cornell University</t>
  </si>
  <si>
    <t>University of California, Berkeley</t>
  </si>
  <si>
    <t>The University of North Carolina at Chapel Hill</t>
  </si>
  <si>
    <t>The brain and space</t>
  </si>
  <si>
    <t>Perception, action and the brian</t>
  </si>
  <si>
    <t>Neurology</t>
  </si>
  <si>
    <t>History</t>
  </si>
  <si>
    <t>R programming</t>
  </si>
  <si>
    <t>Introduction to European business law</t>
  </si>
  <si>
    <t>Lund University</t>
  </si>
  <si>
    <t>Virtual teacher final project</t>
  </si>
  <si>
    <t>Virtual Teacher Programme</t>
  </si>
  <si>
    <t>Economics of transition and emerging markets</t>
  </si>
  <si>
    <t>Introduction to envionmental law and policy</t>
  </si>
  <si>
    <t>University of North Carolina at Chapel Hill</t>
  </si>
  <si>
    <t>Moral foundations of politics</t>
  </si>
  <si>
    <t>Time to reorganize! Understand organizations, act, and buil a meaningful world</t>
  </si>
  <si>
    <t>Geospatial intelligence &amp; the geospatial revolution</t>
  </si>
  <si>
    <t>Higher School of Economics</t>
  </si>
  <si>
    <t>Entrepreneurship 101: Who is your customer</t>
  </si>
  <si>
    <t>Entrepreneurship 102: What can you do for your customer</t>
  </si>
  <si>
    <t>U.lab: transforming business, society and self</t>
  </si>
  <si>
    <t>Contracts: From trust to promise to contract</t>
  </si>
  <si>
    <t>In progress (EdX)</t>
  </si>
  <si>
    <t>Massachusetts Institute of Technology</t>
  </si>
  <si>
    <t>Mathematical biostatistics boot camp 2</t>
  </si>
  <si>
    <t>Global affairs final project</t>
  </si>
  <si>
    <t>Greening the economy: lessons from Scandinavia</t>
  </si>
  <si>
    <t>Political science</t>
  </si>
  <si>
    <t>Getting and cleaning data</t>
  </si>
  <si>
    <t>Exploratory data analysis</t>
  </si>
  <si>
    <t>Visual perception and the brain</t>
  </si>
  <si>
    <t>The governance of non-profit organizations</t>
  </si>
  <si>
    <t>The State University of New York</t>
  </si>
  <si>
    <t>Statistical reasoning for public health 2: regression models</t>
  </si>
  <si>
    <t>Mining massive datasets</t>
  </si>
  <si>
    <t>Introduction to finance</t>
  </si>
  <si>
    <t>Managing the company of the future</t>
  </si>
  <si>
    <t>University of London, London Business school</t>
  </si>
  <si>
    <t>Questionnaire design for sociall surveys</t>
  </si>
  <si>
    <t>Programming for everybody (Python)</t>
  </si>
  <si>
    <t>Research methods</t>
  </si>
  <si>
    <t>Information science</t>
  </si>
  <si>
    <t>Introduction to global hospitality management</t>
  </si>
  <si>
    <t>Pattern discovery in data mining</t>
  </si>
  <si>
    <t>Foundations of teaching for learning capstone: the reflective practicioner</t>
  </si>
  <si>
    <t>Data mining</t>
  </si>
  <si>
    <t>Introduction to envionmental science</t>
  </si>
  <si>
    <t>Darthmouth College</t>
  </si>
  <si>
    <t>Envionmental science</t>
  </si>
  <si>
    <t>Purdue University</t>
  </si>
  <si>
    <t>Harvard University</t>
  </si>
  <si>
    <t>Communicating strategically</t>
  </si>
  <si>
    <t>Design thinking for business strategy</t>
  </si>
  <si>
    <t>Inclusive leadership training: becoming a succesful leader</t>
  </si>
  <si>
    <t>Catalyst</t>
  </si>
  <si>
    <t>Applications of linear argebra, part 1</t>
  </si>
  <si>
    <t>Davidson college</t>
  </si>
  <si>
    <t>Math</t>
  </si>
  <si>
    <t>On strategy: what managers can learn from philosophy - part 2</t>
  </si>
  <si>
    <t>Statistical inference</t>
  </si>
  <si>
    <t>Research methodology</t>
  </si>
  <si>
    <t>Design thinking for business innovation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</si>
</sst>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0" borderId="0" xfId="0" applyFont="1" applyBorder="1"/>
    <xf numFmtId="0" fontId="3" fillId="0" borderId="7" xfId="0" applyFont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4" fillId="0" borderId="0" xfId="0" applyFont="1" applyBorder="1" applyAlignment="1">
      <alignment wrapText="1"/>
    </xf>
    <xf numFmtId="9" fontId="1" fillId="0" borderId="0" xfId="1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14" fontId="1" fillId="0" borderId="0" xfId="0" applyNumberFormat="1" applyFont="1" applyBorder="1" applyAlignment="1">
      <alignment horizontal="center" vertical="top" wrapText="1"/>
    </xf>
    <xf numFmtId="9" fontId="0" fillId="0" borderId="0" xfId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left" vertical="top" wrapText="1"/>
    </xf>
    <xf numFmtId="9" fontId="1" fillId="0" borderId="4" xfId="1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9" fontId="3" fillId="0" borderId="5" xfId="1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64" fontId="1" fillId="0" borderId="0" xfId="1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3" fillId="0" borderId="7" xfId="0" applyFont="1" applyBorder="1" applyAlignment="1">
      <alignment horizontal="left" vertical="top" wrapText="1"/>
    </xf>
    <xf numFmtId="10" fontId="1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 wrapText="1"/>
    </xf>
    <xf numFmtId="10" fontId="1" fillId="0" borderId="0" xfId="0" applyNumberFormat="1" applyFont="1" applyBorder="1" applyAlignment="1">
      <alignment horizontal="center" vertical="top" wrapText="1"/>
    </xf>
    <xf numFmtId="10" fontId="3" fillId="0" borderId="7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9" fontId="1" fillId="0" borderId="0" xfId="1" applyFont="1" applyBorder="1" applyAlignment="1">
      <alignment horizontal="center" vertical="top" wrapText="1"/>
    </xf>
    <xf numFmtId="9" fontId="1" fillId="0" borderId="0" xfId="0" applyNumberFormat="1" applyFont="1" applyBorder="1" applyAlignment="1">
      <alignment horizontal="center" vertical="top" wrapText="1"/>
    </xf>
    <xf numFmtId="9" fontId="1" fillId="0" borderId="0" xfId="1" applyFont="1" applyFill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6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/>
    </xf>
    <xf numFmtId="0" fontId="8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9" fontId="1" fillId="0" borderId="6" xfId="0" applyNumberFormat="1" applyFont="1" applyBorder="1" applyAlignment="1">
      <alignment horizontal="center" vertical="top" wrapText="1"/>
    </xf>
    <xf numFmtId="0" fontId="8" fillId="0" borderId="6" xfId="0" applyFont="1" applyBorder="1" applyAlignment="1">
      <alignment vertical="top" wrapText="1"/>
    </xf>
    <xf numFmtId="0" fontId="8" fillId="0" borderId="6" xfId="0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wrapText="1"/>
    </xf>
    <xf numFmtId="9" fontId="8" fillId="0" borderId="6" xfId="1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wrapText="1"/>
    </xf>
    <xf numFmtId="9" fontId="1" fillId="0" borderId="6" xfId="1" applyFont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9" fontId="1" fillId="0" borderId="6" xfId="1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9" fontId="8" fillId="0" borderId="4" xfId="1" applyFont="1" applyBorder="1" applyAlignment="1">
      <alignment horizontal="center" wrapText="1"/>
    </xf>
    <xf numFmtId="9" fontId="1" fillId="0" borderId="4" xfId="1" applyFont="1" applyBorder="1" applyAlignment="1">
      <alignment horizontal="left" vertical="top" wrapText="1"/>
    </xf>
    <xf numFmtId="14" fontId="1" fillId="0" borderId="6" xfId="0" applyNumberFormat="1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left" vertical="top" wrapText="1"/>
    </xf>
    <xf numFmtId="9" fontId="1" fillId="0" borderId="4" xfId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top" wrapText="1"/>
    </xf>
    <xf numFmtId="0" fontId="2" fillId="0" borderId="0" xfId="0" applyFont="1" applyFill="1" applyBorder="1"/>
    <xf numFmtId="0" fontId="0" fillId="0" borderId="0" xfId="0" applyBorder="1" applyAlignment="1">
      <alignment horizontal="left" vertical="top" wrapText="1"/>
    </xf>
    <xf numFmtId="9" fontId="1" fillId="0" borderId="6" xfId="1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9" fontId="1" fillId="0" borderId="6" xfId="1" applyFont="1" applyBorder="1" applyAlignment="1">
      <alignment vertical="top" wrapText="1"/>
    </xf>
    <xf numFmtId="0" fontId="8" fillId="0" borderId="6" xfId="0" applyFont="1" applyBorder="1" applyAlignment="1">
      <alignment vertical="top"/>
    </xf>
    <xf numFmtId="9" fontId="1" fillId="0" borderId="6" xfId="1" applyNumberFormat="1" applyFont="1" applyBorder="1" applyAlignment="1">
      <alignment horizontal="center" vertical="top" wrapText="1"/>
    </xf>
    <xf numFmtId="9" fontId="8" fillId="0" borderId="4" xfId="1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2"/>
  <sheetViews>
    <sheetView tabSelected="1" zoomScaleNormal="100"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101" customWidth="1"/>
    <col min="10" max="10" width="18.85546875" style="2" bestFit="1" customWidth="1"/>
    <col min="11" max="11" width="9.140625" style="17"/>
    <col min="12" max="12" width="17.140625" style="17" customWidth="1"/>
    <col min="13" max="16384" width="9.140625" style="3"/>
  </cols>
  <sheetData>
    <row r="1" spans="2:14" ht="26.25">
      <c r="B1" s="7"/>
      <c r="C1" s="31" t="s">
        <v>88</v>
      </c>
      <c r="D1" s="9"/>
      <c r="E1" s="9"/>
      <c r="F1" s="9"/>
      <c r="G1" s="9"/>
      <c r="H1" s="32"/>
      <c r="I1" s="5"/>
      <c r="J1" s="29"/>
      <c r="K1" s="15"/>
      <c r="L1" s="15"/>
      <c r="M1" s="7"/>
    </row>
    <row r="2" spans="2:14" s="10" customFormat="1" ht="27" customHeight="1"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101</v>
      </c>
      <c r="K2" s="18" t="s">
        <v>99</v>
      </c>
      <c r="L2" s="22" t="s">
        <v>100</v>
      </c>
      <c r="M2" s="9"/>
    </row>
    <row r="3" spans="2:14" s="8" customFormat="1" ht="26.25" customHeight="1">
      <c r="B3" s="14">
        <v>1</v>
      </c>
      <c r="C3" s="12" t="s">
        <v>114</v>
      </c>
      <c r="D3" s="12" t="s">
        <v>37</v>
      </c>
      <c r="E3" s="35">
        <v>8</v>
      </c>
      <c r="F3" s="42">
        <v>4</v>
      </c>
      <c r="G3" s="35" t="s">
        <v>40</v>
      </c>
      <c r="H3" s="40">
        <v>1</v>
      </c>
      <c r="I3" s="12" t="s">
        <v>86</v>
      </c>
      <c r="J3" s="30" t="s">
        <v>82</v>
      </c>
      <c r="K3" s="47">
        <f t="shared" ref="K3:K34" si="0">E3*F3</f>
        <v>32</v>
      </c>
      <c r="L3" s="48">
        <f t="shared" ref="L3:L34" si="1">ROUND(K3/28,1)</f>
        <v>1.1000000000000001</v>
      </c>
      <c r="M3" s="7"/>
    </row>
    <row r="4" spans="2:14" s="8" customFormat="1" ht="26.25" customHeight="1">
      <c r="B4" s="14">
        <f t="shared" ref="B4:B35" si="2">B3+1</f>
        <v>2</v>
      </c>
      <c r="C4" s="12" t="s">
        <v>36</v>
      </c>
      <c r="D4" s="12" t="s">
        <v>37</v>
      </c>
      <c r="E4" s="35">
        <v>12</v>
      </c>
      <c r="F4" s="42">
        <v>4</v>
      </c>
      <c r="G4" s="35" t="s">
        <v>86</v>
      </c>
      <c r="H4" s="40">
        <v>0.65</v>
      </c>
      <c r="I4" s="12" t="s">
        <v>86</v>
      </c>
      <c r="J4" s="30" t="s">
        <v>81</v>
      </c>
      <c r="K4" s="47">
        <f t="shared" si="0"/>
        <v>48</v>
      </c>
      <c r="L4" s="48">
        <f t="shared" si="1"/>
        <v>1.7</v>
      </c>
      <c r="M4" s="7"/>
    </row>
    <row r="5" spans="2:14" s="8" customFormat="1" ht="26.25" customHeight="1">
      <c r="B5" s="14">
        <f t="shared" si="2"/>
        <v>3</v>
      </c>
      <c r="C5" s="13" t="s">
        <v>50</v>
      </c>
      <c r="D5" s="13" t="s">
        <v>49</v>
      </c>
      <c r="E5" s="36">
        <v>6</v>
      </c>
      <c r="F5" s="43">
        <v>6</v>
      </c>
      <c r="G5" s="36" t="s">
        <v>40</v>
      </c>
      <c r="H5" s="40">
        <v>0.86699999999999999</v>
      </c>
      <c r="I5" s="12" t="s">
        <v>56</v>
      </c>
      <c r="J5" s="25" t="s">
        <v>79</v>
      </c>
      <c r="K5" s="47">
        <f t="shared" si="0"/>
        <v>36</v>
      </c>
      <c r="L5" s="48">
        <f t="shared" si="1"/>
        <v>1.3</v>
      </c>
      <c r="M5" s="7"/>
    </row>
    <row r="6" spans="2:14" s="8" customFormat="1" ht="26.25" customHeight="1">
      <c r="B6" s="14">
        <f t="shared" si="2"/>
        <v>4</v>
      </c>
      <c r="C6" s="13" t="s">
        <v>51</v>
      </c>
      <c r="D6" s="13" t="s">
        <v>49</v>
      </c>
      <c r="E6" s="36">
        <v>6</v>
      </c>
      <c r="F6" s="43">
        <v>6</v>
      </c>
      <c r="G6" s="36" t="s">
        <v>40</v>
      </c>
      <c r="H6" s="40">
        <v>0.93300000000000005</v>
      </c>
      <c r="I6" s="12" t="s">
        <v>56</v>
      </c>
      <c r="J6" s="25" t="s">
        <v>79</v>
      </c>
      <c r="K6" s="47">
        <f t="shared" si="0"/>
        <v>36</v>
      </c>
      <c r="L6" s="48">
        <f t="shared" si="1"/>
        <v>1.3</v>
      </c>
      <c r="M6" s="7"/>
    </row>
    <row r="7" spans="2:14" s="8" customFormat="1" ht="26.25" customHeight="1">
      <c r="B7" s="14">
        <f t="shared" si="2"/>
        <v>5</v>
      </c>
      <c r="C7" s="13" t="s">
        <v>52</v>
      </c>
      <c r="D7" s="13" t="s">
        <v>49</v>
      </c>
      <c r="E7" s="36">
        <v>6</v>
      </c>
      <c r="F7" s="43">
        <v>6</v>
      </c>
      <c r="G7" s="36" t="s">
        <v>40</v>
      </c>
      <c r="H7" s="40">
        <v>0.93</v>
      </c>
      <c r="I7" s="12" t="s">
        <v>56</v>
      </c>
      <c r="J7" s="25" t="s">
        <v>79</v>
      </c>
      <c r="K7" s="47">
        <f t="shared" si="0"/>
        <v>36</v>
      </c>
      <c r="L7" s="48">
        <f t="shared" si="1"/>
        <v>1.3</v>
      </c>
      <c r="M7" s="7"/>
    </row>
    <row r="8" spans="2:14" s="8" customFormat="1" ht="26.25" customHeight="1">
      <c r="B8" s="14">
        <f t="shared" si="2"/>
        <v>6</v>
      </c>
      <c r="C8" s="13" t="s">
        <v>53</v>
      </c>
      <c r="D8" s="13" t="s">
        <v>49</v>
      </c>
      <c r="E8" s="36">
        <v>6</v>
      </c>
      <c r="F8" s="43">
        <v>6</v>
      </c>
      <c r="G8" s="36" t="s">
        <v>40</v>
      </c>
      <c r="H8" s="40">
        <v>0.88</v>
      </c>
      <c r="I8" s="12" t="s">
        <v>56</v>
      </c>
      <c r="J8" s="25" t="s">
        <v>79</v>
      </c>
      <c r="K8" s="47">
        <f t="shared" si="0"/>
        <v>36</v>
      </c>
      <c r="L8" s="48">
        <f t="shared" si="1"/>
        <v>1.3</v>
      </c>
      <c r="M8" s="7"/>
    </row>
    <row r="9" spans="2:14" s="8" customFormat="1" ht="26.25" customHeight="1">
      <c r="B9" s="14">
        <f t="shared" si="2"/>
        <v>7</v>
      </c>
      <c r="C9" s="13" t="s">
        <v>54</v>
      </c>
      <c r="D9" s="13" t="s">
        <v>49</v>
      </c>
      <c r="E9" s="36">
        <v>6</v>
      </c>
      <c r="F9" s="43">
        <v>6</v>
      </c>
      <c r="G9" s="36" t="s">
        <v>40</v>
      </c>
      <c r="H9" s="40">
        <v>0.83299999999999996</v>
      </c>
      <c r="I9" s="12" t="s">
        <v>56</v>
      </c>
      <c r="J9" s="25" t="s">
        <v>79</v>
      </c>
      <c r="K9" s="47">
        <f t="shared" si="0"/>
        <v>36</v>
      </c>
      <c r="L9" s="48">
        <f t="shared" si="1"/>
        <v>1.3</v>
      </c>
      <c r="M9" s="7"/>
    </row>
    <row r="10" spans="2:14" s="8" customFormat="1" ht="26.25" customHeight="1">
      <c r="B10" s="14">
        <f t="shared" si="2"/>
        <v>8</v>
      </c>
      <c r="C10" s="13" t="s">
        <v>55</v>
      </c>
      <c r="D10" s="13" t="s">
        <v>49</v>
      </c>
      <c r="E10" s="36">
        <v>6</v>
      </c>
      <c r="F10" s="43">
        <v>6</v>
      </c>
      <c r="G10" s="36" t="s">
        <v>40</v>
      </c>
      <c r="H10" s="40">
        <v>0.92300000000000004</v>
      </c>
      <c r="I10" s="12" t="s">
        <v>56</v>
      </c>
      <c r="J10" s="25" t="s">
        <v>79</v>
      </c>
      <c r="K10" s="47">
        <f t="shared" si="0"/>
        <v>36</v>
      </c>
      <c r="L10" s="48">
        <f t="shared" si="1"/>
        <v>1.3</v>
      </c>
      <c r="M10" s="7"/>
      <c r="N10" s="3"/>
    </row>
    <row r="11" spans="2:14" s="8" customFormat="1" ht="26.25" customHeight="1">
      <c r="B11" s="14">
        <f t="shared" si="2"/>
        <v>9</v>
      </c>
      <c r="C11" s="54" t="s">
        <v>115</v>
      </c>
      <c r="D11" s="25" t="s">
        <v>49</v>
      </c>
      <c r="E11" s="35">
        <v>6</v>
      </c>
      <c r="F11" s="42">
        <v>6</v>
      </c>
      <c r="G11" s="35" t="s">
        <v>40</v>
      </c>
      <c r="H11" s="40">
        <v>0.92</v>
      </c>
      <c r="I11" s="12" t="s">
        <v>56</v>
      </c>
      <c r="J11" s="25" t="s">
        <v>79</v>
      </c>
      <c r="K11" s="47">
        <f t="shared" si="0"/>
        <v>36</v>
      </c>
      <c r="L11" s="48">
        <f t="shared" si="1"/>
        <v>1.3</v>
      </c>
      <c r="M11" s="7"/>
    </row>
    <row r="12" spans="2:14" s="8" customFormat="1" ht="26.25" customHeight="1">
      <c r="B12" s="14">
        <f t="shared" si="2"/>
        <v>10</v>
      </c>
      <c r="C12" s="54" t="s">
        <v>143</v>
      </c>
      <c r="D12" s="25" t="s">
        <v>49</v>
      </c>
      <c r="E12" s="35">
        <v>6</v>
      </c>
      <c r="F12" s="42">
        <v>6</v>
      </c>
      <c r="G12" s="35" t="s">
        <v>40</v>
      </c>
      <c r="H12" s="40">
        <v>0.89</v>
      </c>
      <c r="I12" s="12" t="s">
        <v>56</v>
      </c>
      <c r="J12" s="25" t="s">
        <v>79</v>
      </c>
      <c r="K12" s="47">
        <f t="shared" si="0"/>
        <v>36</v>
      </c>
      <c r="L12" s="48">
        <f t="shared" si="1"/>
        <v>1.3</v>
      </c>
      <c r="M12" s="3"/>
      <c r="N12" s="3"/>
    </row>
    <row r="13" spans="2:14" s="8" customFormat="1" ht="26.25" customHeight="1">
      <c r="B13" s="14">
        <f t="shared" si="2"/>
        <v>11</v>
      </c>
      <c r="C13" s="13" t="s">
        <v>127</v>
      </c>
      <c r="D13" s="13" t="s">
        <v>33</v>
      </c>
      <c r="E13" s="36">
        <v>7</v>
      </c>
      <c r="F13" s="43">
        <v>4</v>
      </c>
      <c r="G13" s="36" t="s">
        <v>112</v>
      </c>
      <c r="H13" s="40">
        <v>1</v>
      </c>
      <c r="I13" s="12" t="s">
        <v>86</v>
      </c>
      <c r="J13" s="25" t="s">
        <v>82</v>
      </c>
      <c r="K13" s="47">
        <f t="shared" si="0"/>
        <v>28</v>
      </c>
      <c r="L13" s="48">
        <f t="shared" si="1"/>
        <v>1</v>
      </c>
      <c r="M13" s="7"/>
    </row>
    <row r="14" spans="2:14" s="8" customFormat="1" ht="26.25" customHeight="1">
      <c r="B14" s="14">
        <f t="shared" si="2"/>
        <v>12</v>
      </c>
      <c r="C14" s="13" t="s">
        <v>97</v>
      </c>
      <c r="D14" s="13" t="s">
        <v>33</v>
      </c>
      <c r="E14" s="36">
        <v>4</v>
      </c>
      <c r="F14" s="43">
        <v>3</v>
      </c>
      <c r="G14" s="35" t="s">
        <v>40</v>
      </c>
      <c r="H14" s="40">
        <v>0.98</v>
      </c>
      <c r="I14" s="13" t="s">
        <v>86</v>
      </c>
      <c r="J14" s="30" t="s">
        <v>81</v>
      </c>
      <c r="K14" s="47">
        <f t="shared" si="0"/>
        <v>12</v>
      </c>
      <c r="L14" s="48">
        <f t="shared" si="1"/>
        <v>0.4</v>
      </c>
      <c r="M14" s="7"/>
    </row>
    <row r="15" spans="2:14" s="8" customFormat="1" ht="27" customHeight="1">
      <c r="B15" s="14">
        <f t="shared" si="2"/>
        <v>13</v>
      </c>
      <c r="C15" s="12" t="s">
        <v>98</v>
      </c>
      <c r="D15" s="12" t="s">
        <v>33</v>
      </c>
      <c r="E15" s="35">
        <v>6</v>
      </c>
      <c r="F15" s="42">
        <v>4</v>
      </c>
      <c r="G15" s="35" t="s">
        <v>40</v>
      </c>
      <c r="H15" s="40">
        <v>1</v>
      </c>
      <c r="I15" s="12" t="s">
        <v>86</v>
      </c>
      <c r="J15" s="25" t="s">
        <v>79</v>
      </c>
      <c r="K15" s="47">
        <f t="shared" si="0"/>
        <v>24</v>
      </c>
      <c r="L15" s="48">
        <f t="shared" si="1"/>
        <v>0.9</v>
      </c>
      <c r="M15" s="7"/>
    </row>
    <row r="16" spans="2:14" s="8" customFormat="1" ht="25.5" customHeight="1">
      <c r="B16" s="14">
        <f t="shared" si="2"/>
        <v>14</v>
      </c>
      <c r="C16" s="25" t="s">
        <v>155</v>
      </c>
      <c r="D16" s="25" t="s">
        <v>33</v>
      </c>
      <c r="E16" s="35">
        <v>6</v>
      </c>
      <c r="F16" s="42">
        <v>5</v>
      </c>
      <c r="G16" s="35" t="s">
        <v>40</v>
      </c>
      <c r="H16" s="40">
        <v>0.92</v>
      </c>
      <c r="I16" s="12" t="s">
        <v>156</v>
      </c>
      <c r="J16" s="25" t="s">
        <v>157</v>
      </c>
      <c r="K16" s="47">
        <f t="shared" si="0"/>
        <v>30</v>
      </c>
      <c r="L16" s="48">
        <f t="shared" si="1"/>
        <v>1.1000000000000001</v>
      </c>
      <c r="M16" s="7"/>
    </row>
    <row r="17" spans="2:14" s="8" customFormat="1" ht="26.25" customHeight="1">
      <c r="B17" s="14">
        <f t="shared" si="2"/>
        <v>15</v>
      </c>
      <c r="C17" s="12" t="s">
        <v>183</v>
      </c>
      <c r="D17" s="12" t="s">
        <v>33</v>
      </c>
      <c r="E17" s="35">
        <v>8</v>
      </c>
      <c r="F17" s="42">
        <v>4</v>
      </c>
      <c r="G17" s="35" t="s">
        <v>112</v>
      </c>
      <c r="H17" s="40">
        <v>0.9</v>
      </c>
      <c r="I17" s="12" t="s">
        <v>156</v>
      </c>
      <c r="J17" s="30" t="s">
        <v>157</v>
      </c>
      <c r="K17" s="47">
        <f t="shared" si="0"/>
        <v>32</v>
      </c>
      <c r="L17" s="48">
        <f t="shared" si="1"/>
        <v>1.1000000000000001</v>
      </c>
      <c r="M17" s="7"/>
    </row>
    <row r="18" spans="2:14" s="8" customFormat="1" ht="26.25" customHeight="1">
      <c r="B18" s="14">
        <f t="shared" si="2"/>
        <v>16</v>
      </c>
      <c r="C18" s="12" t="s">
        <v>134</v>
      </c>
      <c r="D18" s="12" t="s">
        <v>135</v>
      </c>
      <c r="E18" s="35">
        <v>6</v>
      </c>
      <c r="F18" s="42">
        <v>3</v>
      </c>
      <c r="G18" s="35" t="s">
        <v>112</v>
      </c>
      <c r="H18" s="40">
        <v>0.93</v>
      </c>
      <c r="I18" s="12" t="s">
        <v>86</v>
      </c>
      <c r="J18" s="25" t="s">
        <v>82</v>
      </c>
      <c r="K18" s="47">
        <f t="shared" si="0"/>
        <v>18</v>
      </c>
      <c r="L18" s="48">
        <f t="shared" si="1"/>
        <v>0.6</v>
      </c>
      <c r="M18" s="7"/>
    </row>
    <row r="19" spans="2:14" s="8" customFormat="1" ht="26.25" customHeight="1">
      <c r="B19" s="14">
        <f t="shared" si="2"/>
        <v>17</v>
      </c>
      <c r="C19" s="13" t="s">
        <v>107</v>
      </c>
      <c r="D19" s="13" t="s">
        <v>108</v>
      </c>
      <c r="E19" s="36">
        <v>6</v>
      </c>
      <c r="F19" s="43">
        <v>4</v>
      </c>
      <c r="G19" s="36" t="s">
        <v>86</v>
      </c>
      <c r="H19" s="41">
        <v>0.86</v>
      </c>
      <c r="I19" s="12" t="s">
        <v>86</v>
      </c>
      <c r="J19" s="25" t="s">
        <v>109</v>
      </c>
      <c r="K19" s="47">
        <f t="shared" si="0"/>
        <v>24</v>
      </c>
      <c r="L19" s="48">
        <f t="shared" si="1"/>
        <v>0.9</v>
      </c>
      <c r="M19" s="7"/>
      <c r="N19" s="3"/>
    </row>
    <row r="20" spans="2:14" s="8" customFormat="1" ht="26.25" customHeight="1">
      <c r="B20" s="14">
        <f t="shared" si="2"/>
        <v>18</v>
      </c>
      <c r="C20" s="12" t="s">
        <v>168</v>
      </c>
      <c r="D20" s="12" t="s">
        <v>25</v>
      </c>
      <c r="E20" s="35">
        <v>6</v>
      </c>
      <c r="F20" s="42">
        <v>3</v>
      </c>
      <c r="G20" s="35" t="s">
        <v>40</v>
      </c>
      <c r="H20" s="40">
        <v>0.78</v>
      </c>
      <c r="I20" s="12" t="s">
        <v>86</v>
      </c>
      <c r="J20" s="25" t="s">
        <v>82</v>
      </c>
      <c r="K20" s="47">
        <f t="shared" si="0"/>
        <v>18</v>
      </c>
      <c r="L20" s="48">
        <f t="shared" si="1"/>
        <v>0.6</v>
      </c>
      <c r="M20" s="7"/>
    </row>
    <row r="21" spans="2:14" s="8" customFormat="1" ht="26.25" customHeight="1">
      <c r="B21" s="14">
        <f t="shared" si="2"/>
        <v>19</v>
      </c>
      <c r="C21" s="12" t="s">
        <v>24</v>
      </c>
      <c r="D21" s="12" t="s">
        <v>25</v>
      </c>
      <c r="E21" s="35">
        <v>8</v>
      </c>
      <c r="F21" s="42">
        <v>4</v>
      </c>
      <c r="G21" s="35" t="s">
        <v>40</v>
      </c>
      <c r="H21" s="40">
        <v>0.77</v>
      </c>
      <c r="I21" s="12" t="s">
        <v>86</v>
      </c>
      <c r="J21" s="25" t="s">
        <v>81</v>
      </c>
      <c r="K21" s="47">
        <f t="shared" si="0"/>
        <v>32</v>
      </c>
      <c r="L21" s="48">
        <f t="shared" si="1"/>
        <v>1.1000000000000001</v>
      </c>
      <c r="M21" s="7"/>
    </row>
    <row r="22" spans="2:14" s="8" customFormat="1" ht="26.25" customHeight="1">
      <c r="B22" s="14">
        <f t="shared" si="2"/>
        <v>20</v>
      </c>
      <c r="C22" s="13" t="s">
        <v>164</v>
      </c>
      <c r="D22" s="13" t="s">
        <v>170</v>
      </c>
      <c r="E22" s="36">
        <v>6</v>
      </c>
      <c r="F22" s="43">
        <v>9</v>
      </c>
      <c r="G22" s="35" t="s">
        <v>40</v>
      </c>
      <c r="H22" s="40">
        <v>0.92</v>
      </c>
      <c r="I22" s="13" t="s">
        <v>86</v>
      </c>
      <c r="J22" s="30" t="s">
        <v>83</v>
      </c>
      <c r="K22" s="47">
        <f t="shared" si="0"/>
        <v>54</v>
      </c>
      <c r="L22" s="48">
        <f t="shared" si="1"/>
        <v>1.9</v>
      </c>
      <c r="M22" s="7"/>
    </row>
    <row r="23" spans="2:14" s="8" customFormat="1" ht="26.25" customHeight="1">
      <c r="B23" s="14">
        <f t="shared" si="2"/>
        <v>21</v>
      </c>
      <c r="C23" s="12" t="s">
        <v>13</v>
      </c>
      <c r="D23" s="12" t="s">
        <v>14</v>
      </c>
      <c r="E23" s="35">
        <v>9</v>
      </c>
      <c r="F23" s="42">
        <v>3</v>
      </c>
      <c r="G23" s="35" t="s">
        <v>40</v>
      </c>
      <c r="H23" s="40">
        <v>0.872</v>
      </c>
      <c r="I23" s="12" t="s">
        <v>86</v>
      </c>
      <c r="J23" s="30" t="s">
        <v>82</v>
      </c>
      <c r="K23" s="47">
        <f t="shared" si="0"/>
        <v>27</v>
      </c>
      <c r="L23" s="48">
        <f t="shared" si="1"/>
        <v>1</v>
      </c>
      <c r="M23" s="7"/>
    </row>
    <row r="24" spans="2:14" s="8" customFormat="1" ht="26.25" customHeight="1">
      <c r="B24" s="14">
        <f t="shared" si="2"/>
        <v>22</v>
      </c>
      <c r="C24" s="12" t="s">
        <v>41</v>
      </c>
      <c r="D24" s="12" t="s">
        <v>14</v>
      </c>
      <c r="E24" s="35">
        <v>6</v>
      </c>
      <c r="F24" s="42">
        <v>5</v>
      </c>
      <c r="G24" s="35" t="s">
        <v>40</v>
      </c>
      <c r="H24" s="40">
        <v>0.874</v>
      </c>
      <c r="I24" s="12" t="s">
        <v>86</v>
      </c>
      <c r="J24" s="30" t="s">
        <v>83</v>
      </c>
      <c r="K24" s="47">
        <f t="shared" si="0"/>
        <v>30</v>
      </c>
      <c r="L24" s="48">
        <f t="shared" si="1"/>
        <v>1.1000000000000001</v>
      </c>
      <c r="M24" s="7"/>
    </row>
    <row r="25" spans="2:14" s="8" customFormat="1" ht="26.25" customHeight="1">
      <c r="B25" s="14">
        <f t="shared" si="2"/>
        <v>23</v>
      </c>
      <c r="C25" s="20" t="s">
        <v>116</v>
      </c>
      <c r="D25" s="25" t="s">
        <v>29</v>
      </c>
      <c r="E25" s="35">
        <v>6</v>
      </c>
      <c r="F25" s="42">
        <v>3</v>
      </c>
      <c r="G25" s="35" t="s">
        <v>40</v>
      </c>
      <c r="H25" s="40">
        <v>0.92</v>
      </c>
      <c r="I25" s="12" t="s">
        <v>86</v>
      </c>
      <c r="J25" s="25" t="s">
        <v>82</v>
      </c>
      <c r="K25" s="47">
        <f t="shared" si="0"/>
        <v>18</v>
      </c>
      <c r="L25" s="48">
        <f t="shared" si="1"/>
        <v>0.6</v>
      </c>
      <c r="M25" s="7"/>
    </row>
    <row r="26" spans="2:14" s="8" customFormat="1" ht="26.25" customHeight="1">
      <c r="B26" s="14">
        <f t="shared" si="2"/>
        <v>24</v>
      </c>
      <c r="C26" s="12" t="s">
        <v>28</v>
      </c>
      <c r="D26" s="12" t="s">
        <v>29</v>
      </c>
      <c r="E26" s="35">
        <v>8</v>
      </c>
      <c r="F26" s="42">
        <v>7</v>
      </c>
      <c r="G26" s="35" t="s">
        <v>86</v>
      </c>
      <c r="H26" s="40">
        <v>0.92200000000000004</v>
      </c>
      <c r="I26" s="12" t="s">
        <v>86</v>
      </c>
      <c r="J26" s="30" t="s">
        <v>82</v>
      </c>
      <c r="K26" s="47">
        <f t="shared" si="0"/>
        <v>56</v>
      </c>
      <c r="L26" s="48">
        <f t="shared" si="1"/>
        <v>2</v>
      </c>
      <c r="M26" s="3"/>
      <c r="N26" s="3"/>
    </row>
    <row r="27" spans="2:14" s="8" customFormat="1" ht="26.25" customHeight="1">
      <c r="B27" s="14">
        <f t="shared" si="2"/>
        <v>25</v>
      </c>
      <c r="C27" s="13" t="s">
        <v>182</v>
      </c>
      <c r="D27" s="13" t="s">
        <v>63</v>
      </c>
      <c r="E27" s="35">
        <v>4</v>
      </c>
      <c r="F27" s="42">
        <v>9</v>
      </c>
      <c r="G27" s="35" t="s">
        <v>40</v>
      </c>
      <c r="H27" s="40">
        <v>0.99</v>
      </c>
      <c r="I27" s="12" t="s">
        <v>64</v>
      </c>
      <c r="J27" s="25" t="s">
        <v>64</v>
      </c>
      <c r="K27" s="47">
        <f t="shared" si="0"/>
        <v>36</v>
      </c>
      <c r="L27" s="48">
        <f t="shared" si="1"/>
        <v>1.3</v>
      </c>
      <c r="M27" s="7"/>
    </row>
    <row r="28" spans="2:14" s="8" customFormat="1" ht="26.25" customHeight="1">
      <c r="B28" s="14">
        <f t="shared" si="2"/>
        <v>26</v>
      </c>
      <c r="C28" s="13" t="s">
        <v>181</v>
      </c>
      <c r="D28" s="13" t="s">
        <v>63</v>
      </c>
      <c r="E28" s="35">
        <v>4</v>
      </c>
      <c r="F28" s="42">
        <v>9</v>
      </c>
      <c r="G28" s="35" t="s">
        <v>40</v>
      </c>
      <c r="H28" s="40">
        <v>0.86</v>
      </c>
      <c r="I28" s="12" t="s">
        <v>64</v>
      </c>
      <c r="J28" s="25" t="s">
        <v>64</v>
      </c>
      <c r="K28" s="47">
        <f t="shared" si="0"/>
        <v>36</v>
      </c>
      <c r="L28" s="48">
        <f t="shared" si="1"/>
        <v>1.3</v>
      </c>
      <c r="M28" s="7"/>
      <c r="N28" s="3"/>
    </row>
    <row r="29" spans="2:14" s="8" customFormat="1" ht="26.25" customHeight="1">
      <c r="B29" s="14">
        <f t="shared" si="2"/>
        <v>27</v>
      </c>
      <c r="C29" s="20" t="s">
        <v>177</v>
      </c>
      <c r="D29" s="25" t="s">
        <v>63</v>
      </c>
      <c r="E29" s="35">
        <v>7</v>
      </c>
      <c r="F29" s="42">
        <v>5</v>
      </c>
      <c r="G29" s="35" t="s">
        <v>40</v>
      </c>
      <c r="H29" s="40">
        <v>0.94</v>
      </c>
      <c r="I29" s="12" t="s">
        <v>86</v>
      </c>
      <c r="J29" s="25" t="s">
        <v>64</v>
      </c>
      <c r="K29" s="47">
        <f t="shared" si="0"/>
        <v>35</v>
      </c>
      <c r="L29" s="48">
        <f t="shared" si="1"/>
        <v>1.3</v>
      </c>
      <c r="M29" s="7"/>
    </row>
    <row r="30" spans="2:14" s="8" customFormat="1" ht="26.25" customHeight="1">
      <c r="B30" s="14">
        <f t="shared" si="2"/>
        <v>28</v>
      </c>
      <c r="C30" s="13" t="s">
        <v>159</v>
      </c>
      <c r="D30" s="13" t="s">
        <v>63</v>
      </c>
      <c r="E30" s="35">
        <v>4</v>
      </c>
      <c r="F30" s="42">
        <v>9</v>
      </c>
      <c r="G30" s="35" t="s">
        <v>40</v>
      </c>
      <c r="H30" s="40">
        <v>0.98</v>
      </c>
      <c r="I30" s="12" t="s">
        <v>64</v>
      </c>
      <c r="J30" s="25" t="s">
        <v>64</v>
      </c>
      <c r="K30" s="47">
        <f t="shared" si="0"/>
        <v>36</v>
      </c>
      <c r="L30" s="48">
        <f t="shared" si="1"/>
        <v>1.3</v>
      </c>
    </row>
    <row r="31" spans="2:14" s="8" customFormat="1" ht="26.25" customHeight="1">
      <c r="B31" s="14">
        <f t="shared" si="2"/>
        <v>29</v>
      </c>
      <c r="C31" s="12" t="s">
        <v>186</v>
      </c>
      <c r="D31" s="12" t="s">
        <v>63</v>
      </c>
      <c r="E31" s="35">
        <v>7</v>
      </c>
      <c r="F31" s="42">
        <v>5</v>
      </c>
      <c r="G31" s="35" t="s">
        <v>40</v>
      </c>
      <c r="H31" s="40">
        <v>0.95</v>
      </c>
      <c r="I31" s="12" t="s">
        <v>86</v>
      </c>
      <c r="J31" s="30" t="s">
        <v>64</v>
      </c>
      <c r="K31" s="47">
        <f t="shared" si="0"/>
        <v>35</v>
      </c>
      <c r="L31" s="48">
        <f t="shared" si="1"/>
        <v>1.3</v>
      </c>
    </row>
    <row r="32" spans="2:14" s="8" customFormat="1" ht="26.25" customHeight="1">
      <c r="B32" s="14">
        <f t="shared" si="2"/>
        <v>30</v>
      </c>
      <c r="C32" s="13" t="s">
        <v>62</v>
      </c>
      <c r="D32" s="13" t="s">
        <v>63</v>
      </c>
      <c r="E32" s="36">
        <v>4</v>
      </c>
      <c r="F32" s="43">
        <v>4</v>
      </c>
      <c r="G32" s="36" t="s">
        <v>40</v>
      </c>
      <c r="H32" s="40">
        <v>1</v>
      </c>
      <c r="I32" s="13" t="s">
        <v>64</v>
      </c>
      <c r="J32" s="25" t="s">
        <v>64</v>
      </c>
      <c r="K32" s="47">
        <f t="shared" si="0"/>
        <v>16</v>
      </c>
      <c r="L32" s="48">
        <f t="shared" si="1"/>
        <v>0.6</v>
      </c>
    </row>
    <row r="33" spans="1:14" s="8" customFormat="1" ht="26.25" customHeight="1">
      <c r="B33" s="14">
        <f t="shared" si="2"/>
        <v>31</v>
      </c>
      <c r="C33" s="13" t="s">
        <v>125</v>
      </c>
      <c r="D33" s="13" t="s">
        <v>126</v>
      </c>
      <c r="E33" s="36">
        <v>8</v>
      </c>
      <c r="F33" s="43">
        <v>3</v>
      </c>
      <c r="G33" s="36" t="s">
        <v>40</v>
      </c>
      <c r="H33" s="40">
        <v>1</v>
      </c>
      <c r="I33" s="12" t="s">
        <v>86</v>
      </c>
      <c r="J33" s="25" t="s">
        <v>82</v>
      </c>
      <c r="K33" s="47">
        <f t="shared" si="0"/>
        <v>24</v>
      </c>
      <c r="L33" s="48">
        <f t="shared" si="1"/>
        <v>0.9</v>
      </c>
      <c r="M33" s="7"/>
    </row>
    <row r="34" spans="1:14" s="8" customFormat="1" ht="26.25" customHeight="1">
      <c r="B34" s="14">
        <f t="shared" si="2"/>
        <v>32</v>
      </c>
      <c r="C34" s="12" t="s">
        <v>113</v>
      </c>
      <c r="D34" s="12" t="s">
        <v>58</v>
      </c>
      <c r="E34" s="35">
        <v>8</v>
      </c>
      <c r="F34" s="42">
        <v>6</v>
      </c>
      <c r="G34" s="35" t="s">
        <v>40</v>
      </c>
      <c r="H34" s="40">
        <v>0.79</v>
      </c>
      <c r="I34" s="12" t="s">
        <v>59</v>
      </c>
      <c r="J34" s="30" t="s">
        <v>81</v>
      </c>
      <c r="K34" s="47">
        <f t="shared" si="0"/>
        <v>48</v>
      </c>
      <c r="L34" s="48">
        <f t="shared" si="1"/>
        <v>1.7</v>
      </c>
      <c r="M34" s="7"/>
    </row>
    <row r="35" spans="1:14" s="8" customFormat="1" ht="26.25" customHeight="1">
      <c r="B35" s="14">
        <f t="shared" si="2"/>
        <v>33</v>
      </c>
      <c r="C35" s="13" t="s">
        <v>178</v>
      </c>
      <c r="D35" s="13" t="s">
        <v>58</v>
      </c>
      <c r="E35" s="36">
        <v>7</v>
      </c>
      <c r="F35" s="43">
        <v>8</v>
      </c>
      <c r="G35" s="36" t="s">
        <v>112</v>
      </c>
      <c r="H35" s="40">
        <v>0.9</v>
      </c>
      <c r="I35" s="12" t="s">
        <v>59</v>
      </c>
      <c r="J35" s="25" t="s">
        <v>78</v>
      </c>
      <c r="K35" s="47">
        <f t="shared" ref="K35:K66" si="3">E35*F35</f>
        <v>56</v>
      </c>
      <c r="L35" s="48">
        <f t="shared" ref="L35:L56" si="4">ROUND(K35/28,1)</f>
        <v>2</v>
      </c>
      <c r="M35" s="7"/>
      <c r="N35" s="3"/>
    </row>
    <row r="36" spans="1:14" s="8" customFormat="1" ht="26.25" customHeight="1">
      <c r="B36" s="14">
        <f t="shared" ref="B36:B67" si="5">B35+1</f>
        <v>34</v>
      </c>
      <c r="C36" s="13" t="s">
        <v>57</v>
      </c>
      <c r="D36" s="13" t="s">
        <v>58</v>
      </c>
      <c r="E36" s="36">
        <v>6</v>
      </c>
      <c r="F36" s="43">
        <v>8</v>
      </c>
      <c r="G36" s="35" t="s">
        <v>40</v>
      </c>
      <c r="H36" s="40">
        <v>0.873</v>
      </c>
      <c r="I36" s="13" t="s">
        <v>59</v>
      </c>
      <c r="J36" s="25" t="s">
        <v>64</v>
      </c>
      <c r="K36" s="47">
        <f t="shared" si="3"/>
        <v>48</v>
      </c>
      <c r="L36" s="48">
        <f t="shared" si="4"/>
        <v>1.7</v>
      </c>
      <c r="M36" s="7"/>
    </row>
    <row r="37" spans="1:14" s="8" customFormat="1" ht="26.25" customHeight="1">
      <c r="B37" s="14">
        <f t="shared" si="5"/>
        <v>35</v>
      </c>
      <c r="C37" s="13" t="s">
        <v>96</v>
      </c>
      <c r="D37" s="13" t="s">
        <v>94</v>
      </c>
      <c r="E37" s="36">
        <v>7</v>
      </c>
      <c r="F37" s="43">
        <v>4</v>
      </c>
      <c r="G37" s="35" t="s">
        <v>40</v>
      </c>
      <c r="H37" s="40">
        <v>0.98</v>
      </c>
      <c r="I37" s="13" t="s">
        <v>86</v>
      </c>
      <c r="J37" s="30" t="s">
        <v>82</v>
      </c>
      <c r="K37" s="47">
        <f t="shared" si="3"/>
        <v>28</v>
      </c>
      <c r="L37" s="48">
        <f t="shared" si="4"/>
        <v>1</v>
      </c>
      <c r="M37" s="7"/>
    </row>
    <row r="38" spans="1:14" s="8" customFormat="1" ht="26.25" customHeight="1">
      <c r="B38" s="14">
        <f t="shared" si="5"/>
        <v>36</v>
      </c>
      <c r="C38" s="12" t="s">
        <v>43</v>
      </c>
      <c r="D38" s="12" t="s">
        <v>94</v>
      </c>
      <c r="E38" s="35">
        <v>6</v>
      </c>
      <c r="F38" s="42">
        <v>4</v>
      </c>
      <c r="G38" s="35" t="s">
        <v>40</v>
      </c>
      <c r="H38" s="40">
        <v>0.85599999999999998</v>
      </c>
      <c r="I38" s="12" t="s">
        <v>86</v>
      </c>
      <c r="J38" s="30" t="s">
        <v>82</v>
      </c>
      <c r="K38" s="47">
        <f t="shared" si="3"/>
        <v>24</v>
      </c>
      <c r="L38" s="48">
        <f t="shared" si="4"/>
        <v>0.9</v>
      </c>
      <c r="M38" s="7"/>
    </row>
    <row r="39" spans="1:14" s="8" customFormat="1" ht="26.25" customHeight="1">
      <c r="B39" s="14">
        <f t="shared" si="5"/>
        <v>37</v>
      </c>
      <c r="C39" s="12" t="s">
        <v>179</v>
      </c>
      <c r="D39" s="12" t="s">
        <v>161</v>
      </c>
      <c r="E39" s="35">
        <v>5</v>
      </c>
      <c r="F39" s="42">
        <v>8</v>
      </c>
      <c r="G39" s="35" t="s">
        <v>40</v>
      </c>
      <c r="H39" s="40">
        <v>0.95</v>
      </c>
      <c r="I39" s="12" t="s">
        <v>86</v>
      </c>
      <c r="J39" s="30" t="s">
        <v>82</v>
      </c>
      <c r="K39" s="47">
        <f t="shared" si="3"/>
        <v>40</v>
      </c>
      <c r="L39" s="48">
        <f t="shared" si="4"/>
        <v>1.4</v>
      </c>
      <c r="M39" s="7"/>
      <c r="N39" s="3"/>
    </row>
    <row r="40" spans="1:14" s="8" customFormat="1" ht="26.25" customHeight="1">
      <c r="B40" s="14">
        <f t="shared" si="5"/>
        <v>38</v>
      </c>
      <c r="C40" s="25" t="s">
        <v>160</v>
      </c>
      <c r="D40" s="25" t="s">
        <v>161</v>
      </c>
      <c r="E40" s="35">
        <v>10</v>
      </c>
      <c r="F40" s="42">
        <v>15</v>
      </c>
      <c r="G40" s="35" t="s">
        <v>86</v>
      </c>
      <c r="H40" s="40">
        <v>0.83</v>
      </c>
      <c r="I40" s="104" t="s">
        <v>86</v>
      </c>
      <c r="J40" s="25" t="s">
        <v>81</v>
      </c>
      <c r="K40" s="47">
        <f t="shared" si="3"/>
        <v>150</v>
      </c>
      <c r="L40" s="48">
        <f t="shared" si="4"/>
        <v>5.4</v>
      </c>
      <c r="M40" s="7"/>
      <c r="N40" s="3"/>
    </row>
    <row r="41" spans="1:14" ht="29.25" customHeight="1">
      <c r="B41" s="14">
        <f t="shared" si="5"/>
        <v>39</v>
      </c>
      <c r="C41" s="13" t="s">
        <v>48</v>
      </c>
      <c r="D41" s="13" t="s">
        <v>20</v>
      </c>
      <c r="E41" s="36">
        <v>5</v>
      </c>
      <c r="F41" s="43">
        <v>4</v>
      </c>
      <c r="G41" s="36" t="s">
        <v>40</v>
      </c>
      <c r="H41" s="40">
        <v>0.95799999999999996</v>
      </c>
      <c r="I41" s="12" t="s">
        <v>86</v>
      </c>
      <c r="J41" s="30" t="s">
        <v>79</v>
      </c>
      <c r="K41" s="47">
        <f t="shared" si="3"/>
        <v>20</v>
      </c>
      <c r="L41" s="48">
        <f t="shared" si="4"/>
        <v>0.7</v>
      </c>
      <c r="M41" s="7"/>
      <c r="N41" s="8"/>
    </row>
    <row r="42" spans="1:14" ht="26.25" customHeight="1">
      <c r="B42" s="14">
        <f t="shared" si="5"/>
        <v>40</v>
      </c>
      <c r="C42" s="12" t="s">
        <v>19</v>
      </c>
      <c r="D42" s="12" t="s">
        <v>20</v>
      </c>
      <c r="E42" s="35">
        <v>4</v>
      </c>
      <c r="F42" s="42">
        <v>4</v>
      </c>
      <c r="G42" s="35" t="s">
        <v>40</v>
      </c>
      <c r="H42" s="40">
        <v>0.99</v>
      </c>
      <c r="I42" s="12" t="s">
        <v>86</v>
      </c>
      <c r="J42" s="30" t="s">
        <v>79</v>
      </c>
      <c r="K42" s="47">
        <f t="shared" si="3"/>
        <v>16</v>
      </c>
      <c r="L42" s="48">
        <f t="shared" si="4"/>
        <v>0.6</v>
      </c>
      <c r="M42" s="7"/>
      <c r="N42" s="8"/>
    </row>
    <row r="43" spans="1:14" ht="26.25" customHeight="1">
      <c r="A43" s="100"/>
      <c r="B43" s="14">
        <f t="shared" si="5"/>
        <v>41</v>
      </c>
      <c r="C43" s="13" t="s">
        <v>60</v>
      </c>
      <c r="D43" s="13" t="s">
        <v>87</v>
      </c>
      <c r="E43" s="36">
        <v>9</v>
      </c>
      <c r="F43" s="43">
        <v>10</v>
      </c>
      <c r="G43" s="36" t="s">
        <v>40</v>
      </c>
      <c r="H43" s="40">
        <v>0.93400000000000005</v>
      </c>
      <c r="I43" s="13" t="s">
        <v>61</v>
      </c>
      <c r="J43" s="30" t="s">
        <v>80</v>
      </c>
      <c r="K43" s="47">
        <f t="shared" si="3"/>
        <v>90</v>
      </c>
      <c r="L43" s="48">
        <f t="shared" si="4"/>
        <v>3.2</v>
      </c>
      <c r="M43" s="7"/>
      <c r="N43" s="8"/>
    </row>
    <row r="44" spans="1:14" ht="26.25" customHeight="1">
      <c r="A44" s="100"/>
      <c r="B44" s="14">
        <f t="shared" si="5"/>
        <v>42</v>
      </c>
      <c r="C44" s="13" t="s">
        <v>74</v>
      </c>
      <c r="D44" s="13" t="s">
        <v>10</v>
      </c>
      <c r="E44" s="36">
        <v>10</v>
      </c>
      <c r="F44" s="43">
        <v>3</v>
      </c>
      <c r="G44" s="36" t="s">
        <v>86</v>
      </c>
      <c r="H44" s="40">
        <v>0.82699999999999996</v>
      </c>
      <c r="I44" s="13" t="s">
        <v>86</v>
      </c>
      <c r="J44" s="30" t="s">
        <v>82</v>
      </c>
      <c r="K44" s="47">
        <f t="shared" si="3"/>
        <v>30</v>
      </c>
      <c r="L44" s="48">
        <f t="shared" si="4"/>
        <v>1.1000000000000001</v>
      </c>
      <c r="M44" s="7"/>
      <c r="N44" s="8"/>
    </row>
    <row r="45" spans="1:14" ht="26.25" customHeight="1">
      <c r="B45" s="14">
        <f t="shared" si="5"/>
        <v>43</v>
      </c>
      <c r="C45" s="12" t="s">
        <v>9</v>
      </c>
      <c r="D45" s="12" t="s">
        <v>10</v>
      </c>
      <c r="E45" s="35">
        <v>8</v>
      </c>
      <c r="F45" s="42">
        <v>6</v>
      </c>
      <c r="G45" s="35" t="s">
        <v>86</v>
      </c>
      <c r="H45" s="40">
        <v>0.88400000000000001</v>
      </c>
      <c r="I45" s="12" t="s">
        <v>86</v>
      </c>
      <c r="J45" s="30" t="s">
        <v>64</v>
      </c>
      <c r="K45" s="47">
        <f t="shared" si="3"/>
        <v>48</v>
      </c>
      <c r="L45" s="48">
        <f t="shared" si="4"/>
        <v>1.7</v>
      </c>
      <c r="M45" s="7"/>
      <c r="N45" s="8"/>
    </row>
    <row r="46" spans="1:14">
      <c r="B46" s="14">
        <f t="shared" si="5"/>
        <v>44</v>
      </c>
      <c r="C46" s="13" t="s">
        <v>111</v>
      </c>
      <c r="D46" s="13" t="s">
        <v>45</v>
      </c>
      <c r="E46" s="36">
        <v>5</v>
      </c>
      <c r="F46" s="43">
        <v>3</v>
      </c>
      <c r="G46" s="36" t="s">
        <v>86</v>
      </c>
      <c r="H46" s="41">
        <v>0.87</v>
      </c>
      <c r="I46" s="12" t="s">
        <v>86</v>
      </c>
      <c r="J46" s="25" t="s">
        <v>84</v>
      </c>
      <c r="K46" s="47">
        <f t="shared" si="3"/>
        <v>15</v>
      </c>
      <c r="L46" s="48">
        <f t="shared" si="4"/>
        <v>0.5</v>
      </c>
      <c r="M46" s="7"/>
      <c r="N46" s="8"/>
    </row>
    <row r="47" spans="1:14" ht="25.5">
      <c r="B47" s="14">
        <f t="shared" si="5"/>
        <v>45</v>
      </c>
      <c r="C47" s="12" t="s">
        <v>169</v>
      </c>
      <c r="D47" s="12" t="s">
        <v>45</v>
      </c>
      <c r="E47" s="35">
        <v>5</v>
      </c>
      <c r="F47" s="42">
        <v>9</v>
      </c>
      <c r="G47" s="35" t="s">
        <v>86</v>
      </c>
      <c r="H47" s="40">
        <v>0.78</v>
      </c>
      <c r="I47" s="12" t="s">
        <v>86</v>
      </c>
      <c r="J47" s="30" t="s">
        <v>84</v>
      </c>
      <c r="K47" s="47">
        <f t="shared" si="3"/>
        <v>45</v>
      </c>
      <c r="L47" s="48">
        <f t="shared" si="4"/>
        <v>1.6</v>
      </c>
      <c r="M47" s="7"/>
      <c r="N47" s="8"/>
    </row>
    <row r="48" spans="1:14">
      <c r="B48" s="14">
        <f t="shared" si="5"/>
        <v>46</v>
      </c>
      <c r="C48" s="13" t="s">
        <v>44</v>
      </c>
      <c r="D48" s="13" t="s">
        <v>45</v>
      </c>
      <c r="E48" s="36">
        <v>5</v>
      </c>
      <c r="F48" s="43">
        <v>9</v>
      </c>
      <c r="G48" s="35" t="s">
        <v>112</v>
      </c>
      <c r="H48" s="40">
        <v>0.89300000000000002</v>
      </c>
      <c r="I48" s="12" t="s">
        <v>86</v>
      </c>
      <c r="J48" s="30" t="s">
        <v>84</v>
      </c>
      <c r="K48" s="47">
        <f t="shared" si="3"/>
        <v>45</v>
      </c>
      <c r="L48" s="48">
        <f t="shared" si="4"/>
        <v>1.6</v>
      </c>
      <c r="M48" s="7"/>
      <c r="N48" s="8"/>
    </row>
    <row r="49" spans="1:14" ht="25.5">
      <c r="B49" s="14">
        <f t="shared" si="5"/>
        <v>47</v>
      </c>
      <c r="C49" s="13" t="s">
        <v>106</v>
      </c>
      <c r="D49" s="13" t="s">
        <v>154</v>
      </c>
      <c r="E49" s="36">
        <v>8</v>
      </c>
      <c r="F49" s="43">
        <v>6</v>
      </c>
      <c r="G49" s="36" t="s">
        <v>112</v>
      </c>
      <c r="H49" s="40">
        <v>0.95299999999999996</v>
      </c>
      <c r="I49" s="12" t="s">
        <v>86</v>
      </c>
      <c r="J49" s="25" t="s">
        <v>194</v>
      </c>
      <c r="K49" s="47">
        <f t="shared" si="3"/>
        <v>48</v>
      </c>
      <c r="L49" s="48">
        <f t="shared" si="4"/>
        <v>1.7</v>
      </c>
      <c r="M49" s="7"/>
      <c r="N49" s="8"/>
    </row>
    <row r="50" spans="1:14" ht="25.5">
      <c r="B50" s="14">
        <f t="shared" si="5"/>
        <v>48</v>
      </c>
      <c r="C50" s="13" t="s">
        <v>66</v>
      </c>
      <c r="D50" s="13" t="s">
        <v>7</v>
      </c>
      <c r="E50" s="36">
        <v>5</v>
      </c>
      <c r="F50" s="43">
        <v>4</v>
      </c>
      <c r="G50" s="36" t="s">
        <v>40</v>
      </c>
      <c r="H50" s="40">
        <v>1</v>
      </c>
      <c r="I50" s="13" t="s">
        <v>65</v>
      </c>
      <c r="J50" s="25" t="s">
        <v>79</v>
      </c>
      <c r="K50" s="47">
        <f t="shared" si="3"/>
        <v>20</v>
      </c>
      <c r="L50" s="48">
        <f t="shared" si="4"/>
        <v>0.7</v>
      </c>
      <c r="M50" s="7"/>
    </row>
    <row r="51" spans="1:14" ht="25.5">
      <c r="B51" s="14">
        <f t="shared" si="5"/>
        <v>49</v>
      </c>
      <c r="C51" s="25" t="s">
        <v>104</v>
      </c>
      <c r="D51" s="25" t="s">
        <v>7</v>
      </c>
      <c r="E51" s="36">
        <v>5</v>
      </c>
      <c r="F51" s="43">
        <v>4</v>
      </c>
      <c r="G51" s="35" t="s">
        <v>40</v>
      </c>
      <c r="H51" s="40">
        <v>0.99</v>
      </c>
      <c r="I51" s="13" t="s">
        <v>65</v>
      </c>
      <c r="J51" s="25" t="s">
        <v>79</v>
      </c>
      <c r="K51" s="47">
        <f t="shared" si="3"/>
        <v>20</v>
      </c>
      <c r="L51" s="48">
        <f t="shared" si="4"/>
        <v>0.7</v>
      </c>
      <c r="M51" s="7"/>
    </row>
    <row r="52" spans="1:14" ht="25.5">
      <c r="B52" s="14">
        <f t="shared" si="5"/>
        <v>50</v>
      </c>
      <c r="C52" s="6" t="s">
        <v>95</v>
      </c>
      <c r="D52" s="56" t="s">
        <v>7</v>
      </c>
      <c r="E52" s="24">
        <v>5</v>
      </c>
      <c r="F52" s="24">
        <v>4</v>
      </c>
      <c r="G52" s="24" t="s">
        <v>40</v>
      </c>
      <c r="H52" s="53">
        <v>0.93</v>
      </c>
      <c r="I52" s="55" t="s">
        <v>65</v>
      </c>
      <c r="J52" s="23" t="s">
        <v>79</v>
      </c>
      <c r="K52" s="47">
        <f t="shared" si="3"/>
        <v>20</v>
      </c>
      <c r="L52" s="48">
        <f t="shared" si="4"/>
        <v>0.7</v>
      </c>
    </row>
    <row r="53" spans="1:14" ht="25.5">
      <c r="B53" s="14">
        <f t="shared" si="5"/>
        <v>51</v>
      </c>
      <c r="C53" s="6" t="s">
        <v>110</v>
      </c>
      <c r="D53" s="55" t="s">
        <v>7</v>
      </c>
      <c r="E53" s="24">
        <v>5</v>
      </c>
      <c r="F53" s="24">
        <v>7</v>
      </c>
      <c r="G53" s="96" t="s">
        <v>40</v>
      </c>
      <c r="H53" s="102">
        <v>0.97</v>
      </c>
      <c r="I53" s="97" t="s">
        <v>86</v>
      </c>
      <c r="J53" s="56" t="s">
        <v>82</v>
      </c>
      <c r="K53" s="47">
        <f t="shared" si="3"/>
        <v>35</v>
      </c>
      <c r="L53" s="48">
        <f t="shared" si="4"/>
        <v>1.3</v>
      </c>
    </row>
    <row r="54" spans="1:14" ht="25.5">
      <c r="A54" s="7"/>
      <c r="B54" s="14">
        <f t="shared" si="5"/>
        <v>52</v>
      </c>
      <c r="C54" s="6" t="s">
        <v>67</v>
      </c>
      <c r="D54" s="55" t="s">
        <v>7</v>
      </c>
      <c r="E54" s="24">
        <v>5</v>
      </c>
      <c r="F54" s="24">
        <v>4</v>
      </c>
      <c r="G54" s="24" t="s">
        <v>40</v>
      </c>
      <c r="H54" s="53">
        <v>0.93100000000000005</v>
      </c>
      <c r="I54" s="55" t="s">
        <v>65</v>
      </c>
      <c r="J54" s="65" t="s">
        <v>79</v>
      </c>
      <c r="K54" s="47">
        <f t="shared" si="3"/>
        <v>20</v>
      </c>
      <c r="L54" s="48">
        <f t="shared" si="4"/>
        <v>0.7</v>
      </c>
    </row>
    <row r="55" spans="1:14" ht="25.5">
      <c r="A55" s="7"/>
      <c r="B55" s="14">
        <f t="shared" si="5"/>
        <v>53</v>
      </c>
      <c r="C55" s="5" t="s">
        <v>6</v>
      </c>
      <c r="D55" s="56" t="s">
        <v>7</v>
      </c>
      <c r="E55" s="52">
        <v>11</v>
      </c>
      <c r="F55" s="52">
        <v>4</v>
      </c>
      <c r="G55" s="52" t="s">
        <v>86</v>
      </c>
      <c r="H55" s="53">
        <v>0.751</v>
      </c>
      <c r="I55" s="56" t="s">
        <v>86</v>
      </c>
      <c r="J55" s="23" t="s">
        <v>83</v>
      </c>
      <c r="K55" s="47">
        <f t="shared" si="3"/>
        <v>44</v>
      </c>
      <c r="L55" s="48">
        <f t="shared" si="4"/>
        <v>1.6</v>
      </c>
    </row>
    <row r="56" spans="1:14" ht="25.5">
      <c r="A56" s="7"/>
      <c r="B56" s="14">
        <f t="shared" si="5"/>
        <v>54</v>
      </c>
      <c r="C56" s="5" t="s">
        <v>8</v>
      </c>
      <c r="D56" s="56" t="s">
        <v>7</v>
      </c>
      <c r="E56" s="52">
        <v>11</v>
      </c>
      <c r="F56" s="52">
        <v>4</v>
      </c>
      <c r="G56" s="52" t="s">
        <v>86</v>
      </c>
      <c r="H56" s="53">
        <v>0.746</v>
      </c>
      <c r="I56" s="56" t="s">
        <v>86</v>
      </c>
      <c r="J56" s="23" t="s">
        <v>83</v>
      </c>
      <c r="K56" s="47">
        <f t="shared" si="3"/>
        <v>44</v>
      </c>
      <c r="L56" s="48">
        <f t="shared" si="4"/>
        <v>1.6</v>
      </c>
    </row>
    <row r="57" spans="1:14" ht="25.5">
      <c r="A57" s="7"/>
      <c r="B57" s="14">
        <f t="shared" si="5"/>
        <v>55</v>
      </c>
      <c r="C57" s="12" t="s">
        <v>162</v>
      </c>
      <c r="D57" s="12" t="s">
        <v>7</v>
      </c>
      <c r="E57" s="35">
        <v>3</v>
      </c>
      <c r="F57" s="42">
        <v>5</v>
      </c>
      <c r="G57" s="35" t="s">
        <v>112</v>
      </c>
      <c r="H57" s="40">
        <v>0.96</v>
      </c>
      <c r="I57" s="12" t="s">
        <v>163</v>
      </c>
      <c r="J57" s="25" t="s">
        <v>79</v>
      </c>
      <c r="K57" s="47">
        <f t="shared" si="3"/>
        <v>15</v>
      </c>
      <c r="L57" s="28"/>
    </row>
    <row r="58" spans="1:14">
      <c r="A58" s="7"/>
      <c r="B58" s="14">
        <f t="shared" si="5"/>
        <v>56</v>
      </c>
      <c r="C58" s="12" t="s">
        <v>15</v>
      </c>
      <c r="D58" s="12" t="s">
        <v>16</v>
      </c>
      <c r="E58" s="35">
        <v>5</v>
      </c>
      <c r="F58" s="42">
        <v>2</v>
      </c>
      <c r="G58" s="35" t="s">
        <v>112</v>
      </c>
      <c r="H58" s="40">
        <v>0.82599999999999996</v>
      </c>
      <c r="I58" s="12" t="s">
        <v>86</v>
      </c>
      <c r="J58" s="30" t="s">
        <v>193</v>
      </c>
      <c r="K58" s="47">
        <f t="shared" si="3"/>
        <v>10</v>
      </c>
      <c r="L58" s="48">
        <f t="shared" ref="L58:L90" si="6">ROUND(K58/28,1)</f>
        <v>0.4</v>
      </c>
    </row>
    <row r="59" spans="1:14" ht="25.5">
      <c r="A59" s="7"/>
      <c r="B59" s="14">
        <f t="shared" si="5"/>
        <v>57</v>
      </c>
      <c r="C59" s="29" t="s">
        <v>140</v>
      </c>
      <c r="D59" s="65" t="s">
        <v>141</v>
      </c>
      <c r="E59" s="52">
        <v>5</v>
      </c>
      <c r="F59" s="52">
        <v>3</v>
      </c>
      <c r="G59" s="52" t="s">
        <v>40</v>
      </c>
      <c r="H59" s="107">
        <v>0.93</v>
      </c>
      <c r="I59" s="55" t="s">
        <v>59</v>
      </c>
      <c r="J59" s="65" t="s">
        <v>82</v>
      </c>
      <c r="K59" s="47">
        <f t="shared" si="3"/>
        <v>15</v>
      </c>
      <c r="L59" s="48">
        <f t="shared" si="6"/>
        <v>0.5</v>
      </c>
    </row>
    <row r="60" spans="1:14" ht="25.5">
      <c r="A60" s="7"/>
      <c r="B60" s="14">
        <f t="shared" si="5"/>
        <v>58</v>
      </c>
      <c r="C60" s="12" t="s">
        <v>17</v>
      </c>
      <c r="D60" s="12" t="s">
        <v>18</v>
      </c>
      <c r="E60" s="35">
        <v>8</v>
      </c>
      <c r="F60" s="42">
        <v>6</v>
      </c>
      <c r="G60" s="35" t="s">
        <v>112</v>
      </c>
      <c r="H60" s="40">
        <v>0.93700000000000006</v>
      </c>
      <c r="I60" s="12" t="s">
        <v>86</v>
      </c>
      <c r="J60" s="30" t="s">
        <v>83</v>
      </c>
      <c r="K60" s="47">
        <f t="shared" si="3"/>
        <v>48</v>
      </c>
      <c r="L60" s="48">
        <f t="shared" si="6"/>
        <v>1.7</v>
      </c>
    </row>
    <row r="61" spans="1:14" ht="25.5">
      <c r="A61" s="7"/>
      <c r="B61" s="14">
        <f t="shared" si="5"/>
        <v>59</v>
      </c>
      <c r="C61" s="13" t="s">
        <v>196</v>
      </c>
      <c r="D61" s="12" t="s">
        <v>18</v>
      </c>
      <c r="E61" s="36">
        <v>4</v>
      </c>
      <c r="F61" s="43">
        <v>6</v>
      </c>
      <c r="G61" s="36" t="s">
        <v>86</v>
      </c>
      <c r="H61" s="40">
        <v>0.91</v>
      </c>
      <c r="I61" s="13" t="s">
        <v>198</v>
      </c>
      <c r="J61" s="30" t="s">
        <v>64</v>
      </c>
      <c r="K61" s="47">
        <f t="shared" si="3"/>
        <v>24</v>
      </c>
      <c r="L61" s="48">
        <f t="shared" si="6"/>
        <v>0.9</v>
      </c>
    </row>
    <row r="62" spans="1:14" ht="25.5">
      <c r="A62" s="7"/>
      <c r="B62" s="14">
        <f t="shared" si="5"/>
        <v>60</v>
      </c>
      <c r="C62" s="13" t="s">
        <v>91</v>
      </c>
      <c r="D62" s="13" t="s">
        <v>18</v>
      </c>
      <c r="E62" s="43">
        <v>8</v>
      </c>
      <c r="F62" s="24">
        <v>6</v>
      </c>
      <c r="G62" s="42" t="s">
        <v>112</v>
      </c>
      <c r="H62" s="40">
        <v>0.91800000000000004</v>
      </c>
      <c r="I62" s="13" t="s">
        <v>86</v>
      </c>
      <c r="J62" s="30" t="s">
        <v>82</v>
      </c>
      <c r="K62" s="47">
        <f t="shared" si="3"/>
        <v>48</v>
      </c>
      <c r="L62" s="48">
        <f t="shared" si="6"/>
        <v>1.7</v>
      </c>
    </row>
    <row r="63" spans="1:14">
      <c r="A63" s="7"/>
      <c r="B63" s="14">
        <f t="shared" si="5"/>
        <v>61</v>
      </c>
      <c r="C63" s="20" t="s">
        <v>117</v>
      </c>
      <c r="D63" s="25" t="s">
        <v>118</v>
      </c>
      <c r="E63" s="42">
        <v>7</v>
      </c>
      <c r="F63" s="42">
        <v>5</v>
      </c>
      <c r="G63" s="42" t="s">
        <v>40</v>
      </c>
      <c r="H63" s="40">
        <v>1</v>
      </c>
      <c r="I63" s="12" t="s">
        <v>86</v>
      </c>
      <c r="J63" s="25" t="s">
        <v>82</v>
      </c>
      <c r="K63" s="47">
        <f t="shared" si="3"/>
        <v>35</v>
      </c>
      <c r="L63" s="48">
        <f t="shared" si="6"/>
        <v>1.3</v>
      </c>
    </row>
    <row r="64" spans="1:14" ht="25.5">
      <c r="A64" s="7"/>
      <c r="B64" s="14">
        <f t="shared" si="5"/>
        <v>62</v>
      </c>
      <c r="C64" s="12" t="s">
        <v>105</v>
      </c>
      <c r="D64" s="12" t="s">
        <v>76</v>
      </c>
      <c r="E64" s="35">
        <v>6</v>
      </c>
      <c r="F64" s="42">
        <v>2</v>
      </c>
      <c r="G64" s="37" t="s">
        <v>40</v>
      </c>
      <c r="H64" s="40">
        <v>0.74</v>
      </c>
      <c r="I64" s="39" t="s">
        <v>86</v>
      </c>
      <c r="J64" s="30" t="s">
        <v>81</v>
      </c>
      <c r="K64" s="47">
        <f t="shared" si="3"/>
        <v>12</v>
      </c>
      <c r="L64" s="48">
        <f t="shared" si="6"/>
        <v>0.4</v>
      </c>
    </row>
    <row r="65" spans="1:12" ht="25.5">
      <c r="A65" s="7"/>
      <c r="B65" s="14">
        <f t="shared" si="5"/>
        <v>63</v>
      </c>
      <c r="C65" s="13" t="s">
        <v>75</v>
      </c>
      <c r="D65" s="13" t="s">
        <v>76</v>
      </c>
      <c r="E65" s="36">
        <v>6</v>
      </c>
      <c r="F65" s="43">
        <v>6</v>
      </c>
      <c r="G65" s="35" t="s">
        <v>112</v>
      </c>
      <c r="H65" s="40">
        <v>0.83299999999999996</v>
      </c>
      <c r="I65" s="13" t="s">
        <v>86</v>
      </c>
      <c r="J65" s="30" t="s">
        <v>85</v>
      </c>
      <c r="K65" s="47">
        <f t="shared" si="3"/>
        <v>36</v>
      </c>
      <c r="L65" s="48">
        <f t="shared" si="6"/>
        <v>1.3</v>
      </c>
    </row>
    <row r="66" spans="1:12" ht="38.25">
      <c r="A66" s="7"/>
      <c r="B66" s="35">
        <f t="shared" si="5"/>
        <v>64</v>
      </c>
      <c r="C66" s="12" t="s">
        <v>26</v>
      </c>
      <c r="D66" s="12" t="s">
        <v>27</v>
      </c>
      <c r="E66" s="35">
        <v>6</v>
      </c>
      <c r="F66" s="42">
        <v>7</v>
      </c>
      <c r="G66" s="35" t="s">
        <v>40</v>
      </c>
      <c r="H66" s="40">
        <v>1</v>
      </c>
      <c r="I66" s="12" t="s">
        <v>122</v>
      </c>
      <c r="J66" s="30" t="s">
        <v>82</v>
      </c>
      <c r="K66" s="47">
        <f t="shared" si="3"/>
        <v>42</v>
      </c>
      <c r="L66" s="48">
        <f t="shared" si="6"/>
        <v>1.5</v>
      </c>
    </row>
    <row r="67" spans="1:12" ht="38.25">
      <c r="A67" s="7"/>
      <c r="B67" s="35">
        <f t="shared" si="5"/>
        <v>65</v>
      </c>
      <c r="C67" s="25" t="s">
        <v>121</v>
      </c>
      <c r="D67" s="25" t="s">
        <v>27</v>
      </c>
      <c r="E67" s="35">
        <v>4</v>
      </c>
      <c r="F67" s="42">
        <v>5</v>
      </c>
      <c r="G67" s="35" t="s">
        <v>40</v>
      </c>
      <c r="H67" s="40">
        <v>0.95</v>
      </c>
      <c r="I67" s="12" t="s">
        <v>122</v>
      </c>
      <c r="J67" s="25" t="s">
        <v>82</v>
      </c>
      <c r="K67" s="47">
        <f t="shared" ref="K67:K90" si="7">E67*F67</f>
        <v>20</v>
      </c>
      <c r="L67" s="48">
        <f t="shared" si="6"/>
        <v>0.7</v>
      </c>
    </row>
    <row r="68" spans="1:12" ht="38.25">
      <c r="A68" s="7"/>
      <c r="B68" s="35">
        <f t="shared" ref="B68:B90" si="8">B67+1</f>
        <v>66</v>
      </c>
      <c r="C68" s="12" t="s">
        <v>142</v>
      </c>
      <c r="D68" s="25" t="s">
        <v>27</v>
      </c>
      <c r="E68" s="35">
        <v>4</v>
      </c>
      <c r="F68" s="42">
        <v>5</v>
      </c>
      <c r="G68" s="35" t="s">
        <v>40</v>
      </c>
      <c r="H68" s="40">
        <v>0.98</v>
      </c>
      <c r="I68" s="12" t="s">
        <v>122</v>
      </c>
      <c r="J68" s="25" t="s">
        <v>82</v>
      </c>
      <c r="K68" s="47">
        <f t="shared" si="7"/>
        <v>20</v>
      </c>
      <c r="L68" s="48">
        <f t="shared" si="6"/>
        <v>0.7</v>
      </c>
    </row>
    <row r="69" spans="1:12">
      <c r="A69" s="7"/>
      <c r="B69" s="35">
        <f t="shared" si="8"/>
        <v>67</v>
      </c>
      <c r="C69" s="12" t="s">
        <v>34</v>
      </c>
      <c r="D69" s="12" t="s">
        <v>35</v>
      </c>
      <c r="E69" s="35">
        <v>10</v>
      </c>
      <c r="F69" s="42">
        <v>8</v>
      </c>
      <c r="G69" s="35" t="s">
        <v>40</v>
      </c>
      <c r="H69" s="40">
        <v>0.90800000000000003</v>
      </c>
      <c r="I69" s="12" t="s">
        <v>86</v>
      </c>
      <c r="J69" s="30" t="s">
        <v>64</v>
      </c>
      <c r="K69" s="47">
        <f t="shared" si="7"/>
        <v>80</v>
      </c>
      <c r="L69" s="48">
        <f t="shared" si="6"/>
        <v>2.9</v>
      </c>
    </row>
    <row r="70" spans="1:12" ht="25.5">
      <c r="A70" s="7"/>
      <c r="B70" s="35">
        <f t="shared" si="8"/>
        <v>68</v>
      </c>
      <c r="C70" s="13" t="s">
        <v>191</v>
      </c>
      <c r="D70" s="13" t="s">
        <v>35</v>
      </c>
      <c r="E70" s="43">
        <v>6</v>
      </c>
      <c r="F70" s="43">
        <v>4</v>
      </c>
      <c r="G70" s="43" t="s">
        <v>112</v>
      </c>
      <c r="H70" s="41">
        <v>0.93</v>
      </c>
      <c r="I70" s="12" t="s">
        <v>86</v>
      </c>
      <c r="J70" s="25" t="s">
        <v>213</v>
      </c>
      <c r="K70" s="47">
        <f t="shared" si="7"/>
        <v>24</v>
      </c>
      <c r="L70" s="48">
        <f t="shared" si="6"/>
        <v>0.9</v>
      </c>
    </row>
    <row r="71" spans="1:12" ht="26.25">
      <c r="A71" s="7"/>
      <c r="B71" s="35">
        <f t="shared" si="8"/>
        <v>69</v>
      </c>
      <c r="C71" s="54" t="s">
        <v>120</v>
      </c>
      <c r="D71" s="25" t="s">
        <v>119</v>
      </c>
      <c r="E71" s="35">
        <v>5</v>
      </c>
      <c r="F71" s="42">
        <v>3</v>
      </c>
      <c r="G71" s="35" t="s">
        <v>112</v>
      </c>
      <c r="H71" s="40">
        <v>0.91</v>
      </c>
      <c r="I71" s="12" t="s">
        <v>86</v>
      </c>
      <c r="J71" s="25" t="s">
        <v>82</v>
      </c>
      <c r="K71" s="47">
        <f t="shared" si="7"/>
        <v>15</v>
      </c>
      <c r="L71" s="48">
        <f t="shared" si="6"/>
        <v>0.5</v>
      </c>
    </row>
    <row r="72" spans="1:12">
      <c r="A72" s="7"/>
      <c r="B72" s="35">
        <f t="shared" si="8"/>
        <v>70</v>
      </c>
      <c r="C72" s="13" t="s">
        <v>129</v>
      </c>
      <c r="D72" s="13" t="s">
        <v>130</v>
      </c>
      <c r="E72" s="36">
        <v>6</v>
      </c>
      <c r="F72" s="43">
        <v>6</v>
      </c>
      <c r="G72" s="36" t="s">
        <v>112</v>
      </c>
      <c r="H72" s="40">
        <v>0.97</v>
      </c>
      <c r="I72" s="12" t="s">
        <v>86</v>
      </c>
      <c r="J72" s="25" t="s">
        <v>82</v>
      </c>
      <c r="K72" s="47">
        <f t="shared" si="7"/>
        <v>36</v>
      </c>
      <c r="L72" s="48">
        <f t="shared" si="6"/>
        <v>1.3</v>
      </c>
    </row>
    <row r="73" spans="1:12">
      <c r="A73" s="7"/>
      <c r="B73" s="35">
        <f t="shared" si="8"/>
        <v>71</v>
      </c>
      <c r="C73" s="13" t="s">
        <v>131</v>
      </c>
      <c r="D73" s="55" t="s">
        <v>130</v>
      </c>
      <c r="E73" s="52">
        <v>6</v>
      </c>
      <c r="F73" s="52">
        <v>6</v>
      </c>
      <c r="G73" s="52" t="s">
        <v>112</v>
      </c>
      <c r="H73" s="53">
        <v>0.96</v>
      </c>
      <c r="I73" s="56" t="s">
        <v>86</v>
      </c>
      <c r="J73" s="65" t="s">
        <v>82</v>
      </c>
      <c r="K73" s="47">
        <f t="shared" si="7"/>
        <v>36</v>
      </c>
      <c r="L73" s="49">
        <f t="shared" si="6"/>
        <v>1.3</v>
      </c>
    </row>
    <row r="74" spans="1:12" ht="25.5">
      <c r="A74" s="7"/>
      <c r="B74" s="14">
        <f t="shared" si="8"/>
        <v>72</v>
      </c>
      <c r="C74" s="12" t="s">
        <v>165</v>
      </c>
      <c r="D74" s="12" t="s">
        <v>166</v>
      </c>
      <c r="E74" s="35">
        <v>6</v>
      </c>
      <c r="F74" s="42">
        <v>6</v>
      </c>
      <c r="G74" s="35" t="s">
        <v>86</v>
      </c>
      <c r="H74" s="40">
        <v>1</v>
      </c>
      <c r="I74" s="12" t="s">
        <v>86</v>
      </c>
      <c r="J74" s="25" t="s">
        <v>81</v>
      </c>
      <c r="K74" s="47">
        <f t="shared" si="7"/>
        <v>36</v>
      </c>
      <c r="L74" s="48">
        <f t="shared" si="6"/>
        <v>1.3</v>
      </c>
    </row>
    <row r="75" spans="1:12">
      <c r="A75" s="7"/>
      <c r="B75" s="14">
        <f t="shared" si="8"/>
        <v>73</v>
      </c>
      <c r="C75" s="6" t="s">
        <v>145</v>
      </c>
      <c r="D75" s="55" t="s">
        <v>146</v>
      </c>
      <c r="E75" s="52">
        <v>6</v>
      </c>
      <c r="F75" s="52">
        <v>6</v>
      </c>
      <c r="G75" s="52" t="s">
        <v>112</v>
      </c>
      <c r="H75" s="53">
        <v>0.89</v>
      </c>
      <c r="I75" s="56" t="s">
        <v>86</v>
      </c>
      <c r="J75" s="65" t="s">
        <v>82</v>
      </c>
      <c r="K75" s="47">
        <f t="shared" si="7"/>
        <v>36</v>
      </c>
      <c r="L75" s="48">
        <f t="shared" si="6"/>
        <v>1.3</v>
      </c>
    </row>
    <row r="76" spans="1:12">
      <c r="A76" s="7"/>
      <c r="B76" s="14">
        <f t="shared" si="8"/>
        <v>74</v>
      </c>
      <c r="C76" s="6" t="s">
        <v>77</v>
      </c>
      <c r="D76" s="55" t="s">
        <v>47</v>
      </c>
      <c r="E76" s="24">
        <v>9</v>
      </c>
      <c r="F76" s="24">
        <v>6</v>
      </c>
      <c r="G76" s="52" t="s">
        <v>40</v>
      </c>
      <c r="H76" s="53">
        <v>1</v>
      </c>
      <c r="I76" s="55" t="s">
        <v>86</v>
      </c>
      <c r="J76" s="23" t="s">
        <v>82</v>
      </c>
      <c r="K76" s="47">
        <f t="shared" si="7"/>
        <v>54</v>
      </c>
      <c r="L76" s="48">
        <f t="shared" si="6"/>
        <v>1.9</v>
      </c>
    </row>
    <row r="77" spans="1:12" ht="25.5">
      <c r="A77" s="7"/>
      <c r="B77" s="14">
        <f t="shared" si="8"/>
        <v>75</v>
      </c>
      <c r="C77" s="13" t="s">
        <v>46</v>
      </c>
      <c r="D77" s="13" t="s">
        <v>47</v>
      </c>
      <c r="E77" s="43">
        <v>7</v>
      </c>
      <c r="F77" s="43">
        <v>4</v>
      </c>
      <c r="G77" s="42" t="s">
        <v>112</v>
      </c>
      <c r="H77" s="40">
        <v>0.97499999999999998</v>
      </c>
      <c r="I77" s="12" t="s">
        <v>86</v>
      </c>
      <c r="J77" s="30" t="s">
        <v>82</v>
      </c>
      <c r="K77" s="47">
        <f t="shared" si="7"/>
        <v>28</v>
      </c>
      <c r="L77" s="48">
        <f t="shared" si="6"/>
        <v>1</v>
      </c>
    </row>
    <row r="78" spans="1:12">
      <c r="A78" s="7"/>
      <c r="B78" s="14">
        <f t="shared" si="8"/>
        <v>76</v>
      </c>
      <c r="C78" s="5" t="s">
        <v>124</v>
      </c>
      <c r="D78" s="55" t="s">
        <v>47</v>
      </c>
      <c r="E78" s="52">
        <v>10</v>
      </c>
      <c r="F78" s="52">
        <v>8</v>
      </c>
      <c r="G78" s="52" t="s">
        <v>40</v>
      </c>
      <c r="H78" s="53">
        <v>0.98</v>
      </c>
      <c r="I78" s="12" t="s">
        <v>86</v>
      </c>
      <c r="J78" s="23" t="s">
        <v>82</v>
      </c>
      <c r="K78" s="47">
        <f t="shared" si="7"/>
        <v>80</v>
      </c>
      <c r="L78" s="48">
        <f t="shared" si="6"/>
        <v>2.9</v>
      </c>
    </row>
    <row r="79" spans="1:12">
      <c r="A79" s="7"/>
      <c r="B79" s="14">
        <f t="shared" si="8"/>
        <v>77</v>
      </c>
      <c r="C79" s="5" t="s">
        <v>23</v>
      </c>
      <c r="D79" s="12" t="s">
        <v>47</v>
      </c>
      <c r="E79" s="35">
        <v>10</v>
      </c>
      <c r="F79" s="42">
        <v>8</v>
      </c>
      <c r="G79" s="35" t="s">
        <v>112</v>
      </c>
      <c r="H79" s="40">
        <v>0.90500000000000003</v>
      </c>
      <c r="I79" s="12" t="s">
        <v>86</v>
      </c>
      <c r="J79" s="30" t="s">
        <v>82</v>
      </c>
      <c r="K79" s="47">
        <f t="shared" si="7"/>
        <v>80</v>
      </c>
      <c r="L79" s="48">
        <f t="shared" si="6"/>
        <v>2.9</v>
      </c>
    </row>
    <row r="80" spans="1:12" ht="25.5">
      <c r="A80" s="7"/>
      <c r="B80" s="14">
        <f t="shared" si="8"/>
        <v>78</v>
      </c>
      <c r="C80" s="6" t="s">
        <v>136</v>
      </c>
      <c r="D80" s="55" t="s">
        <v>128</v>
      </c>
      <c r="E80" s="24">
        <v>4</v>
      </c>
      <c r="F80" s="24">
        <v>3</v>
      </c>
      <c r="G80" s="24" t="s">
        <v>40</v>
      </c>
      <c r="H80" s="53">
        <v>1</v>
      </c>
      <c r="I80" s="56" t="s">
        <v>86</v>
      </c>
      <c r="J80" s="65" t="s">
        <v>82</v>
      </c>
      <c r="K80" s="47">
        <f t="shared" si="7"/>
        <v>12</v>
      </c>
      <c r="L80" s="48">
        <f t="shared" si="6"/>
        <v>0.4</v>
      </c>
    </row>
    <row r="81" spans="1:12" ht="25.5">
      <c r="A81" s="7"/>
      <c r="B81" s="14">
        <f t="shared" si="8"/>
        <v>79</v>
      </c>
      <c r="C81" s="56" t="s">
        <v>11</v>
      </c>
      <c r="D81" s="56" t="s">
        <v>12</v>
      </c>
      <c r="E81" s="52">
        <v>7</v>
      </c>
      <c r="F81" s="52">
        <v>6</v>
      </c>
      <c r="G81" s="52" t="s">
        <v>112</v>
      </c>
      <c r="H81" s="53">
        <v>0.88900000000000001</v>
      </c>
      <c r="I81" s="56" t="s">
        <v>86</v>
      </c>
      <c r="J81" s="23" t="s">
        <v>82</v>
      </c>
      <c r="K81" s="47">
        <f t="shared" si="7"/>
        <v>42</v>
      </c>
      <c r="L81" s="48">
        <f t="shared" si="6"/>
        <v>1.5</v>
      </c>
    </row>
    <row r="82" spans="1:12" ht="25.5">
      <c r="A82" s="7"/>
      <c r="B82" s="14">
        <f t="shared" si="8"/>
        <v>80</v>
      </c>
      <c r="C82" s="5" t="s">
        <v>123</v>
      </c>
      <c r="D82" s="56" t="s">
        <v>12</v>
      </c>
      <c r="E82" s="52">
        <v>4</v>
      </c>
      <c r="F82" s="52">
        <v>6</v>
      </c>
      <c r="G82" s="52" t="s">
        <v>112</v>
      </c>
      <c r="H82" s="53">
        <v>0.9</v>
      </c>
      <c r="I82" s="56" t="s">
        <v>86</v>
      </c>
      <c r="J82" s="23" t="s">
        <v>82</v>
      </c>
      <c r="K82" s="47">
        <f t="shared" si="7"/>
        <v>24</v>
      </c>
      <c r="L82" s="48">
        <f t="shared" si="6"/>
        <v>0.9</v>
      </c>
    </row>
    <row r="83" spans="1:12" ht="25.5">
      <c r="A83" s="7"/>
      <c r="B83" s="14">
        <f t="shared" si="8"/>
        <v>81</v>
      </c>
      <c r="C83" s="5" t="s">
        <v>38</v>
      </c>
      <c r="D83" s="56" t="s">
        <v>12</v>
      </c>
      <c r="E83" s="52">
        <v>4</v>
      </c>
      <c r="F83" s="52">
        <v>6</v>
      </c>
      <c r="G83" s="52" t="s">
        <v>112</v>
      </c>
      <c r="H83" s="53">
        <v>0.83299999999999996</v>
      </c>
      <c r="I83" s="56" t="s">
        <v>86</v>
      </c>
      <c r="J83" s="23" t="s">
        <v>82</v>
      </c>
      <c r="K83" s="47">
        <f t="shared" si="7"/>
        <v>24</v>
      </c>
      <c r="L83" s="48">
        <f t="shared" si="6"/>
        <v>0.9</v>
      </c>
    </row>
    <row r="84" spans="1:12" ht="25.5">
      <c r="A84" s="7"/>
      <c r="B84" s="14">
        <f t="shared" si="8"/>
        <v>82</v>
      </c>
      <c r="C84" s="6" t="s">
        <v>42</v>
      </c>
      <c r="D84" s="55" t="s">
        <v>12</v>
      </c>
      <c r="E84" s="24">
        <v>4</v>
      </c>
      <c r="F84" s="24">
        <v>3</v>
      </c>
      <c r="G84" s="52" t="s">
        <v>112</v>
      </c>
      <c r="H84" s="53">
        <v>1</v>
      </c>
      <c r="I84" s="56" t="s">
        <v>86</v>
      </c>
      <c r="J84" s="23" t="s">
        <v>82</v>
      </c>
      <c r="K84" s="47">
        <f t="shared" si="7"/>
        <v>12</v>
      </c>
      <c r="L84" s="48">
        <f t="shared" si="6"/>
        <v>0.4</v>
      </c>
    </row>
    <row r="85" spans="1:12" ht="25.5">
      <c r="A85" s="7"/>
      <c r="B85" s="14">
        <f t="shared" si="8"/>
        <v>83</v>
      </c>
      <c r="C85" s="6" t="s">
        <v>132</v>
      </c>
      <c r="D85" s="55" t="s">
        <v>133</v>
      </c>
      <c r="E85" s="24">
        <v>5</v>
      </c>
      <c r="F85" s="24">
        <v>5</v>
      </c>
      <c r="G85" s="52" t="s">
        <v>112</v>
      </c>
      <c r="H85" s="53">
        <v>0.88</v>
      </c>
      <c r="I85" s="55" t="s">
        <v>86</v>
      </c>
      <c r="J85" s="23" t="s">
        <v>82</v>
      </c>
      <c r="K85" s="47">
        <f t="shared" si="7"/>
        <v>25</v>
      </c>
      <c r="L85" s="48">
        <f t="shared" si="6"/>
        <v>0.9</v>
      </c>
    </row>
    <row r="86" spans="1:12">
      <c r="A86" s="7"/>
      <c r="B86" s="14">
        <f t="shared" si="8"/>
        <v>84</v>
      </c>
      <c r="C86" s="13" t="s">
        <v>92</v>
      </c>
      <c r="D86" s="55" t="s">
        <v>93</v>
      </c>
      <c r="E86" s="24">
        <v>5</v>
      </c>
      <c r="F86" s="24">
        <v>4</v>
      </c>
      <c r="G86" s="24" t="s">
        <v>40</v>
      </c>
      <c r="H86" s="53">
        <v>0.89900000000000002</v>
      </c>
      <c r="I86" s="56" t="s">
        <v>86</v>
      </c>
      <c r="J86" s="23" t="s">
        <v>64</v>
      </c>
      <c r="K86" s="47">
        <f t="shared" si="7"/>
        <v>20</v>
      </c>
      <c r="L86" s="48">
        <f t="shared" si="6"/>
        <v>0.7</v>
      </c>
    </row>
    <row r="87" spans="1:12" ht="25.5">
      <c r="A87" s="7"/>
      <c r="B87" s="14">
        <f t="shared" si="8"/>
        <v>85</v>
      </c>
      <c r="C87" s="5" t="s">
        <v>21</v>
      </c>
      <c r="D87" s="56" t="s">
        <v>22</v>
      </c>
      <c r="E87" s="52">
        <v>6</v>
      </c>
      <c r="F87" s="52">
        <v>6</v>
      </c>
      <c r="G87" s="52" t="s">
        <v>112</v>
      </c>
      <c r="H87" s="53">
        <v>0.88900000000000001</v>
      </c>
      <c r="I87" s="56" t="s">
        <v>86</v>
      </c>
      <c r="J87" s="23" t="s">
        <v>81</v>
      </c>
      <c r="K87" s="47">
        <f t="shared" si="7"/>
        <v>36</v>
      </c>
      <c r="L87" s="48">
        <f t="shared" si="6"/>
        <v>1.3</v>
      </c>
    </row>
    <row r="88" spans="1:12">
      <c r="A88" s="7"/>
      <c r="B88" s="14">
        <f t="shared" si="8"/>
        <v>86</v>
      </c>
      <c r="C88" s="12" t="s">
        <v>30</v>
      </c>
      <c r="D88" s="56" t="s">
        <v>31</v>
      </c>
      <c r="E88" s="52">
        <v>8</v>
      </c>
      <c r="F88" s="52">
        <v>12</v>
      </c>
      <c r="G88" s="52" t="s">
        <v>112</v>
      </c>
      <c r="H88" s="53">
        <v>0.84699999999999998</v>
      </c>
      <c r="I88" s="56" t="s">
        <v>86</v>
      </c>
      <c r="J88" s="23" t="s">
        <v>82</v>
      </c>
      <c r="K88" s="47">
        <f t="shared" si="7"/>
        <v>96</v>
      </c>
      <c r="L88" s="48">
        <f t="shared" si="6"/>
        <v>3.4</v>
      </c>
    </row>
    <row r="89" spans="1:12">
      <c r="A89" s="7"/>
      <c r="B89" s="14">
        <f t="shared" si="8"/>
        <v>87</v>
      </c>
      <c r="C89" s="54" t="s">
        <v>167</v>
      </c>
      <c r="D89" s="88" t="s">
        <v>31</v>
      </c>
      <c r="E89" s="52">
        <v>8</v>
      </c>
      <c r="F89" s="52">
        <v>15</v>
      </c>
      <c r="G89" s="103" t="s">
        <v>112</v>
      </c>
      <c r="H89" s="89">
        <v>0.9</v>
      </c>
      <c r="I89" s="90" t="s">
        <v>86</v>
      </c>
      <c r="J89" s="65" t="s">
        <v>180</v>
      </c>
      <c r="K89" s="47">
        <f t="shared" si="7"/>
        <v>120</v>
      </c>
      <c r="L89" s="48">
        <f t="shared" si="6"/>
        <v>4.3</v>
      </c>
    </row>
    <row r="90" spans="1:12" ht="26.25">
      <c r="A90" s="7"/>
      <c r="B90" s="14">
        <f t="shared" si="8"/>
        <v>88</v>
      </c>
      <c r="C90" s="88" t="s">
        <v>214</v>
      </c>
      <c r="D90" s="88" t="s">
        <v>12</v>
      </c>
      <c r="E90" s="52">
        <v>4</v>
      </c>
      <c r="F90" s="52">
        <v>4</v>
      </c>
      <c r="G90" s="52" t="s">
        <v>112</v>
      </c>
      <c r="H90" s="53">
        <v>1</v>
      </c>
      <c r="I90" s="56" t="s">
        <v>86</v>
      </c>
      <c r="J90" s="65" t="s">
        <v>82</v>
      </c>
      <c r="K90" s="49">
        <f t="shared" si="7"/>
        <v>16</v>
      </c>
      <c r="L90" s="48">
        <f t="shared" si="6"/>
        <v>0.6</v>
      </c>
    </row>
    <row r="91" spans="1:12">
      <c r="A91" s="7"/>
      <c r="B91" s="7"/>
      <c r="C91" s="9"/>
      <c r="D91" s="9"/>
      <c r="E91" s="9"/>
      <c r="F91" s="9"/>
      <c r="G91" s="9"/>
      <c r="H91" s="32"/>
      <c r="I91" s="5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5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5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5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5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5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5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5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5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5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5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5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5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5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5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5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5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5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5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5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5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5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5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5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5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5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5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5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5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5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5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5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5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5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5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5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5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5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5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5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5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5"/>
      <c r="J132" s="29"/>
      <c r="K132" s="15"/>
      <c r="L132" s="15"/>
    </row>
    <row r="133" spans="1:12">
      <c r="A133" s="7"/>
      <c r="B133" s="7"/>
      <c r="C133" s="9"/>
      <c r="D133" s="9"/>
      <c r="E133" s="9"/>
      <c r="F133" s="9"/>
      <c r="G133" s="9"/>
      <c r="H133" s="32"/>
      <c r="I133" s="5"/>
      <c r="J133" s="29"/>
      <c r="K133" s="15"/>
      <c r="L133" s="15"/>
    </row>
    <row r="134" spans="1:12">
      <c r="A134" s="7"/>
      <c r="B134" s="7"/>
      <c r="C134" s="9"/>
      <c r="D134" s="9"/>
      <c r="E134" s="9"/>
      <c r="F134" s="9"/>
      <c r="G134" s="9"/>
      <c r="H134" s="32"/>
      <c r="I134" s="5"/>
      <c r="J134" s="29"/>
      <c r="K134" s="15"/>
      <c r="L134" s="15"/>
    </row>
    <row r="135" spans="1:12">
      <c r="A135" s="7"/>
      <c r="B135" s="7"/>
      <c r="C135" s="9"/>
      <c r="D135" s="9"/>
      <c r="E135" s="9"/>
      <c r="F135" s="9"/>
      <c r="G135" s="9"/>
      <c r="H135" s="32"/>
      <c r="I135" s="5"/>
      <c r="J135" s="29"/>
      <c r="K135" s="15"/>
      <c r="L135" s="15"/>
    </row>
    <row r="136" spans="1:12">
      <c r="A136" s="7"/>
      <c r="B136" s="7"/>
      <c r="C136" s="9"/>
      <c r="D136" s="9"/>
      <c r="E136" s="9"/>
      <c r="F136" s="9"/>
      <c r="G136" s="9"/>
      <c r="H136" s="32"/>
      <c r="I136" s="5"/>
      <c r="J136" s="29"/>
      <c r="K136" s="15"/>
      <c r="L136" s="15"/>
    </row>
    <row r="137" spans="1:12">
      <c r="A137" s="7"/>
      <c r="B137" s="7"/>
      <c r="C137" s="9"/>
      <c r="D137" s="9"/>
      <c r="E137" s="9"/>
      <c r="F137" s="9"/>
      <c r="G137" s="9"/>
      <c r="H137" s="32"/>
      <c r="I137" s="5"/>
      <c r="J137" s="29"/>
      <c r="K137" s="15"/>
      <c r="L137" s="15"/>
    </row>
    <row r="138" spans="1:12">
      <c r="A138" s="7"/>
      <c r="B138" s="7"/>
      <c r="C138" s="9"/>
      <c r="D138" s="9"/>
      <c r="E138" s="9"/>
      <c r="F138" s="9"/>
      <c r="G138" s="9"/>
      <c r="H138" s="32"/>
      <c r="I138" s="5"/>
      <c r="J138" s="29"/>
      <c r="K138" s="15"/>
      <c r="L138" s="15"/>
    </row>
    <row r="139" spans="1:12">
      <c r="A139" s="7"/>
      <c r="B139" s="7"/>
      <c r="C139" s="9"/>
      <c r="D139" s="9"/>
      <c r="E139" s="9"/>
      <c r="F139" s="9"/>
      <c r="G139" s="9"/>
      <c r="H139" s="32"/>
      <c r="I139" s="5"/>
      <c r="J139" s="29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L2">
    <sortState ref="B3:L89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5"/>
  <sheetViews>
    <sheetView workbookViewId="0"/>
  </sheetViews>
  <sheetFormatPr defaultRowHeight="15"/>
  <cols>
    <col min="1" max="1" width="10.5703125" style="3" customWidth="1"/>
    <col min="2" max="2" width="3.5703125" style="7" customWidth="1"/>
    <col min="3" max="3" width="36.42578125" style="7" customWidth="1"/>
    <col min="4" max="4" width="31.7109375" style="7" customWidth="1"/>
    <col min="5" max="5" width="9.140625" style="59"/>
    <col min="6" max="6" width="16.5703125" style="59" customWidth="1"/>
    <col min="7" max="7" width="10.28515625" style="61" customWidth="1"/>
    <col min="8" max="8" width="18.85546875" style="15" bestFit="1" customWidth="1"/>
    <col min="9" max="9" width="9.140625" style="15"/>
    <col min="10" max="10" width="17.140625" style="15" customWidth="1"/>
  </cols>
  <sheetData>
    <row r="1" spans="1:10" ht="26.25">
      <c r="C1" s="21" t="s">
        <v>89</v>
      </c>
    </row>
    <row r="2" spans="1:10" ht="25.5">
      <c r="A2" s="10"/>
      <c r="B2" s="50" t="s">
        <v>0</v>
      </c>
      <c r="C2" s="22" t="s">
        <v>1</v>
      </c>
      <c r="D2" s="22" t="s">
        <v>2</v>
      </c>
      <c r="E2" s="60" t="s">
        <v>3</v>
      </c>
      <c r="F2" s="60" t="s">
        <v>4</v>
      </c>
      <c r="G2" s="64" t="s">
        <v>5</v>
      </c>
      <c r="H2" s="18" t="s">
        <v>101</v>
      </c>
      <c r="I2" s="18" t="s">
        <v>99</v>
      </c>
      <c r="J2" s="16" t="s">
        <v>100</v>
      </c>
    </row>
    <row r="3" spans="1:10">
      <c r="A3" s="8"/>
      <c r="B3" s="35">
        <v>1</v>
      </c>
      <c r="C3" s="23" t="s">
        <v>68</v>
      </c>
      <c r="D3" s="23" t="s">
        <v>138</v>
      </c>
      <c r="E3" s="24">
        <v>6</v>
      </c>
      <c r="F3" s="24">
        <v>5</v>
      </c>
      <c r="G3" s="82">
        <v>0.94</v>
      </c>
      <c r="H3" s="19" t="s">
        <v>82</v>
      </c>
      <c r="I3" s="47">
        <f>E3*F3</f>
        <v>30</v>
      </c>
      <c r="J3" s="49">
        <f>ROUND(I3/28,1)</f>
        <v>1.1000000000000001</v>
      </c>
    </row>
    <row r="4" spans="1:10">
      <c r="A4" s="8"/>
      <c r="B4" s="35">
        <f t="shared" ref="B4:B16" si="0">B3+1</f>
        <v>2</v>
      </c>
      <c r="C4" s="83" t="s">
        <v>148</v>
      </c>
      <c r="D4" s="83" t="s">
        <v>152</v>
      </c>
      <c r="E4" s="84">
        <v>8</v>
      </c>
      <c r="F4" s="84">
        <v>4</v>
      </c>
      <c r="G4" s="86">
        <v>0.59</v>
      </c>
      <c r="H4" s="77" t="s">
        <v>158</v>
      </c>
      <c r="I4" s="78">
        <v>32</v>
      </c>
      <c r="J4" s="73">
        <v>1.1000000000000001</v>
      </c>
    </row>
    <row r="5" spans="1:10" ht="25.5">
      <c r="A5" s="8"/>
      <c r="B5" s="35">
        <f t="shared" si="0"/>
        <v>3</v>
      </c>
      <c r="C5" s="56" t="s">
        <v>195</v>
      </c>
      <c r="D5" s="56" t="s">
        <v>152</v>
      </c>
      <c r="E5" s="52">
        <v>6</v>
      </c>
      <c r="F5" s="52">
        <v>3</v>
      </c>
      <c r="G5" s="53">
        <v>0.91</v>
      </c>
      <c r="H5" s="95" t="s">
        <v>82</v>
      </c>
      <c r="I5" s="78">
        <f>E5*F5</f>
        <v>18</v>
      </c>
      <c r="J5" s="87">
        <f>ROUND(I5/28,1)</f>
        <v>0.6</v>
      </c>
    </row>
    <row r="6" spans="1:10" ht="25.5">
      <c r="A6" s="8"/>
      <c r="B6" s="35">
        <f t="shared" si="0"/>
        <v>4</v>
      </c>
      <c r="C6" s="13" t="s">
        <v>199</v>
      </c>
      <c r="D6" s="30" t="s">
        <v>200</v>
      </c>
      <c r="E6" s="42">
        <v>6</v>
      </c>
      <c r="F6" s="42">
        <v>5</v>
      </c>
      <c r="G6" s="40">
        <v>0.78</v>
      </c>
      <c r="H6" s="95" t="s">
        <v>201</v>
      </c>
      <c r="I6" s="78">
        <f>E6*F6</f>
        <v>30</v>
      </c>
      <c r="J6" s="73">
        <f>ROUND(I6/28,1)</f>
        <v>1.1000000000000001</v>
      </c>
    </row>
    <row r="7" spans="1:10">
      <c r="A7" s="8"/>
      <c r="B7" s="35">
        <f t="shared" si="0"/>
        <v>5</v>
      </c>
      <c r="C7" s="12" t="s">
        <v>208</v>
      </c>
      <c r="D7" s="12" t="s">
        <v>209</v>
      </c>
      <c r="E7" s="42">
        <v>5</v>
      </c>
      <c r="F7" s="42">
        <v>3</v>
      </c>
      <c r="G7" s="40">
        <v>0.97</v>
      </c>
      <c r="H7" s="95" t="s">
        <v>210</v>
      </c>
      <c r="I7" s="42">
        <f>E7*F7</f>
        <v>15</v>
      </c>
      <c r="J7" s="35">
        <f>ROUND(I7/28,1)</f>
        <v>0.5</v>
      </c>
    </row>
    <row r="8" spans="1:10">
      <c r="A8" s="8"/>
      <c r="B8" s="35">
        <f t="shared" si="0"/>
        <v>6</v>
      </c>
      <c r="C8" s="75" t="s">
        <v>149</v>
      </c>
      <c r="D8" s="75" t="s">
        <v>139</v>
      </c>
      <c r="E8" s="76">
        <v>5</v>
      </c>
      <c r="F8" s="76">
        <v>8</v>
      </c>
      <c r="G8" s="94">
        <v>0.85</v>
      </c>
      <c r="H8" s="77" t="s">
        <v>82</v>
      </c>
      <c r="I8" s="78">
        <v>40</v>
      </c>
      <c r="J8" s="73">
        <v>1.4</v>
      </c>
    </row>
    <row r="9" spans="1:10">
      <c r="A9" s="8"/>
      <c r="B9" s="35">
        <f t="shared" si="0"/>
        <v>7</v>
      </c>
      <c r="C9" s="30" t="s">
        <v>137</v>
      </c>
      <c r="D9" s="30" t="s">
        <v>139</v>
      </c>
      <c r="E9" s="43">
        <v>5</v>
      </c>
      <c r="F9" s="43">
        <v>8</v>
      </c>
      <c r="G9" s="85">
        <v>0.81</v>
      </c>
      <c r="H9" s="20" t="s">
        <v>82</v>
      </c>
      <c r="I9" s="47">
        <f t="shared" ref="I9:I14" si="1">E9*F9</f>
        <v>40</v>
      </c>
      <c r="J9" s="49">
        <f t="shared" ref="J9:J14" si="2">ROUND(I9/28,1)</f>
        <v>1.4</v>
      </c>
    </row>
    <row r="10" spans="1:10" ht="26.25">
      <c r="A10" s="8"/>
      <c r="B10" s="35">
        <f t="shared" si="0"/>
        <v>8</v>
      </c>
      <c r="C10" s="54" t="s">
        <v>174</v>
      </c>
      <c r="D10" s="65" t="s">
        <v>203</v>
      </c>
      <c r="E10" s="52">
        <v>8</v>
      </c>
      <c r="F10" s="52">
        <v>8</v>
      </c>
      <c r="G10" s="40">
        <v>0.88</v>
      </c>
      <c r="H10" s="95" t="s">
        <v>81</v>
      </c>
      <c r="I10" s="78">
        <f t="shared" si="1"/>
        <v>64</v>
      </c>
      <c r="J10" s="73">
        <f t="shared" si="2"/>
        <v>2.2999999999999998</v>
      </c>
    </row>
    <row r="11" spans="1:10" ht="25.5">
      <c r="A11" s="8"/>
      <c r="B11" s="35">
        <f t="shared" si="0"/>
        <v>9</v>
      </c>
      <c r="C11" s="30" t="s">
        <v>69</v>
      </c>
      <c r="D11" s="23" t="s">
        <v>176</v>
      </c>
      <c r="E11" s="24">
        <v>1</v>
      </c>
      <c r="F11" s="24">
        <v>5</v>
      </c>
      <c r="G11" s="82">
        <v>1</v>
      </c>
      <c r="H11" s="28" t="s">
        <v>103</v>
      </c>
      <c r="I11" s="47">
        <f t="shared" si="1"/>
        <v>5</v>
      </c>
      <c r="J11" s="49">
        <f t="shared" si="2"/>
        <v>0.2</v>
      </c>
    </row>
    <row r="12" spans="1:10" ht="25.5">
      <c r="A12" s="8"/>
      <c r="B12" s="35">
        <f t="shared" si="0"/>
        <v>10</v>
      </c>
      <c r="C12" s="75" t="s">
        <v>171</v>
      </c>
      <c r="D12" s="30" t="s">
        <v>176</v>
      </c>
      <c r="E12" s="76">
        <v>12</v>
      </c>
      <c r="F12" s="76">
        <v>4</v>
      </c>
      <c r="G12" s="94">
        <v>1</v>
      </c>
      <c r="H12" s="77" t="s">
        <v>82</v>
      </c>
      <c r="I12" s="78">
        <f t="shared" si="1"/>
        <v>48</v>
      </c>
      <c r="J12" s="73">
        <f t="shared" si="2"/>
        <v>1.7</v>
      </c>
    </row>
    <row r="13" spans="1:10" ht="25.5">
      <c r="A13" s="8"/>
      <c r="B13" s="35">
        <f t="shared" si="0"/>
        <v>11</v>
      </c>
      <c r="C13" s="75" t="s">
        <v>172</v>
      </c>
      <c r="D13" s="30" t="s">
        <v>176</v>
      </c>
      <c r="E13" s="52">
        <v>12</v>
      </c>
      <c r="F13" s="42">
        <v>4</v>
      </c>
      <c r="G13" s="98">
        <v>0.81</v>
      </c>
      <c r="H13" s="95" t="s">
        <v>82</v>
      </c>
      <c r="I13" s="78">
        <f t="shared" si="1"/>
        <v>48</v>
      </c>
      <c r="J13" s="73">
        <f t="shared" si="2"/>
        <v>1.7</v>
      </c>
    </row>
    <row r="14" spans="1:10" ht="25.5">
      <c r="A14" s="8"/>
      <c r="B14" s="35">
        <f t="shared" si="0"/>
        <v>12</v>
      </c>
      <c r="C14" s="55" t="s">
        <v>173</v>
      </c>
      <c r="D14" s="30" t="s">
        <v>176</v>
      </c>
      <c r="E14" s="52">
        <v>6</v>
      </c>
      <c r="F14" s="52">
        <v>7</v>
      </c>
      <c r="G14" s="53">
        <v>1</v>
      </c>
      <c r="H14" s="91" t="s">
        <v>82</v>
      </c>
      <c r="I14" s="78">
        <f t="shared" si="1"/>
        <v>42</v>
      </c>
      <c r="J14" s="73">
        <f t="shared" si="2"/>
        <v>1.5</v>
      </c>
    </row>
    <row r="15" spans="1:10" ht="25.5">
      <c r="A15" s="8"/>
      <c r="B15" s="35">
        <f t="shared" si="0"/>
        <v>13</v>
      </c>
      <c r="C15" s="75" t="s">
        <v>150</v>
      </c>
      <c r="D15" s="75" t="s">
        <v>151</v>
      </c>
      <c r="E15" s="76">
        <v>8</v>
      </c>
      <c r="F15" s="84">
        <v>5</v>
      </c>
      <c r="G15" s="86">
        <v>0.94</v>
      </c>
      <c r="H15" s="106" t="s">
        <v>78</v>
      </c>
      <c r="I15" s="87">
        <v>40</v>
      </c>
      <c r="J15" s="87">
        <v>1.4</v>
      </c>
    </row>
    <row r="16" spans="1:10">
      <c r="A16" s="8"/>
      <c r="B16" s="35">
        <f t="shared" si="0"/>
        <v>14</v>
      </c>
      <c r="C16" s="75" t="s">
        <v>147</v>
      </c>
      <c r="D16" s="75" t="s">
        <v>153</v>
      </c>
      <c r="E16" s="76">
        <v>8</v>
      </c>
      <c r="F16" s="76">
        <v>5</v>
      </c>
      <c r="G16" s="108">
        <v>0.8</v>
      </c>
      <c r="H16" s="77" t="s">
        <v>103</v>
      </c>
      <c r="I16" s="78">
        <f>E16*F16</f>
        <v>40</v>
      </c>
      <c r="J16" s="73">
        <f>ROUND(I16/28,1)</f>
        <v>1.4</v>
      </c>
    </row>
    <row r="17" spans="1:8">
      <c r="A17" s="8"/>
      <c r="B17" s="29"/>
      <c r="C17" s="29"/>
      <c r="D17" s="29"/>
      <c r="E17" s="35"/>
      <c r="F17" s="35"/>
      <c r="G17" s="63"/>
    </row>
    <row r="18" spans="1:8">
      <c r="A18" s="8"/>
      <c r="B18" s="29"/>
      <c r="C18" s="29"/>
      <c r="D18" s="29"/>
      <c r="E18" s="35"/>
      <c r="F18" s="35"/>
      <c r="G18" s="63"/>
      <c r="H18" s="26"/>
    </row>
    <row r="19" spans="1:8">
      <c r="A19" s="8"/>
      <c r="B19" s="29"/>
      <c r="C19" s="29"/>
      <c r="D19" s="29"/>
      <c r="E19" s="35"/>
      <c r="F19" s="35"/>
      <c r="G19" s="63"/>
      <c r="H19" s="26"/>
    </row>
    <row r="20" spans="1:8">
      <c r="A20" s="8"/>
      <c r="B20" s="29"/>
      <c r="C20" s="29"/>
      <c r="D20" s="9"/>
      <c r="E20" s="35"/>
      <c r="F20" s="35"/>
      <c r="G20" s="63"/>
      <c r="H20" s="26"/>
    </row>
    <row r="21" spans="1:8">
      <c r="A21" s="8"/>
      <c r="B21" s="29"/>
      <c r="C21" s="58"/>
      <c r="D21" s="58"/>
      <c r="E21" s="36"/>
      <c r="F21" s="36"/>
      <c r="G21" s="62"/>
      <c r="H21" s="26"/>
    </row>
    <row r="22" spans="1:8">
      <c r="A22" s="8"/>
      <c r="B22" s="29"/>
      <c r="C22" s="29"/>
      <c r="D22" s="29"/>
      <c r="E22" s="35"/>
      <c r="F22" s="35"/>
      <c r="G22" s="63"/>
      <c r="H22" s="26"/>
    </row>
    <row r="23" spans="1:8">
      <c r="A23" s="8"/>
      <c r="B23" s="29"/>
      <c r="C23" s="29"/>
      <c r="D23" s="29"/>
      <c r="E23" s="35"/>
      <c r="F23" s="35"/>
      <c r="G23" s="63"/>
      <c r="H23" s="26"/>
    </row>
    <row r="24" spans="1:8">
      <c r="A24" s="8"/>
      <c r="B24" s="29"/>
      <c r="C24" s="58"/>
      <c r="D24" s="58"/>
      <c r="E24" s="36"/>
      <c r="F24" s="36"/>
      <c r="G24" s="62"/>
      <c r="H24" s="26"/>
    </row>
    <row r="25" spans="1:8">
      <c r="A25" s="8"/>
      <c r="B25" s="29"/>
      <c r="C25" s="29"/>
      <c r="D25" s="29"/>
      <c r="E25" s="35"/>
      <c r="F25" s="35"/>
      <c r="G25" s="63"/>
      <c r="H25" s="26"/>
    </row>
    <row r="26" spans="1:8">
      <c r="A26" s="8"/>
      <c r="B26" s="29"/>
      <c r="C26" s="29"/>
      <c r="D26" s="29"/>
      <c r="E26" s="35"/>
      <c r="F26" s="35"/>
      <c r="G26" s="63"/>
    </row>
    <row r="27" spans="1:8">
      <c r="A27" s="8"/>
      <c r="B27" s="29"/>
      <c r="C27" s="29"/>
      <c r="D27" s="29"/>
      <c r="E27" s="35"/>
      <c r="F27" s="35"/>
      <c r="G27" s="63"/>
      <c r="H27" s="26"/>
    </row>
    <row r="28" spans="1:8">
      <c r="A28" s="8"/>
      <c r="B28" s="29"/>
      <c r="C28" s="29"/>
      <c r="D28" s="29"/>
      <c r="E28" s="35"/>
      <c r="F28" s="35"/>
      <c r="G28" s="63"/>
    </row>
    <row r="29" spans="1:8">
      <c r="A29" s="8"/>
      <c r="B29" s="29"/>
      <c r="C29" s="29"/>
      <c r="D29" s="29"/>
      <c r="E29" s="35"/>
      <c r="F29" s="35"/>
      <c r="G29" s="63"/>
      <c r="H29" s="26"/>
    </row>
    <row r="30" spans="1:8">
      <c r="A30" s="8"/>
      <c r="B30" s="29"/>
      <c r="C30" s="29"/>
      <c r="D30" s="29"/>
      <c r="E30" s="35"/>
      <c r="F30" s="35"/>
      <c r="G30" s="63"/>
      <c r="H30" s="26"/>
    </row>
    <row r="31" spans="1:8">
      <c r="A31" s="8"/>
      <c r="B31" s="29"/>
      <c r="C31" s="58"/>
      <c r="D31" s="58"/>
      <c r="E31" s="36"/>
      <c r="F31" s="36"/>
      <c r="G31" s="62"/>
      <c r="H31" s="26"/>
    </row>
    <row r="32" spans="1:8">
      <c r="A32" s="8"/>
      <c r="B32" s="29"/>
      <c r="C32" s="29"/>
      <c r="D32" s="29"/>
      <c r="E32" s="35"/>
      <c r="F32" s="35"/>
      <c r="G32" s="63"/>
      <c r="H32" s="26"/>
    </row>
    <row r="33" spans="1:8">
      <c r="A33" s="8"/>
      <c r="B33" s="29"/>
      <c r="C33" s="29"/>
      <c r="D33" s="29"/>
      <c r="E33" s="35"/>
      <c r="F33" s="35"/>
      <c r="G33" s="63"/>
      <c r="H33" s="26"/>
    </row>
    <row r="34" spans="1:8">
      <c r="A34" s="8"/>
      <c r="B34" s="29"/>
      <c r="C34" s="29"/>
      <c r="D34" s="29"/>
      <c r="E34" s="35"/>
      <c r="F34" s="35"/>
      <c r="G34" s="63"/>
      <c r="H34" s="26"/>
    </row>
    <row r="35" spans="1:8">
      <c r="A35" s="8"/>
      <c r="B35" s="29"/>
      <c r="C35" s="58"/>
      <c r="D35" s="58"/>
      <c r="E35" s="36"/>
      <c r="F35" s="36"/>
      <c r="G35" s="62"/>
      <c r="H35" s="26"/>
    </row>
    <row r="36" spans="1:8">
      <c r="A36" s="8"/>
      <c r="B36" s="29"/>
      <c r="C36" s="29"/>
      <c r="D36" s="29"/>
      <c r="E36" s="35"/>
      <c r="F36" s="35"/>
      <c r="G36" s="63"/>
      <c r="H36" s="26"/>
    </row>
    <row r="37" spans="1:8">
      <c r="A37" s="8"/>
      <c r="B37" s="29"/>
      <c r="C37" s="29"/>
      <c r="D37" s="29"/>
      <c r="E37" s="35"/>
      <c r="F37" s="35"/>
      <c r="G37" s="63"/>
      <c r="H37" s="26"/>
    </row>
    <row r="38" spans="1:8">
      <c r="A38" s="8"/>
      <c r="H38" s="26"/>
    </row>
    <row r="39" spans="1:8">
      <c r="A39" s="8"/>
      <c r="H39" s="26"/>
    </row>
    <row r="40" spans="1:8">
      <c r="A40" s="8"/>
      <c r="H40" s="26"/>
    </row>
    <row r="41" spans="1:8">
      <c r="H41" s="26"/>
    </row>
    <row r="42" spans="1:8">
      <c r="H42" s="26"/>
    </row>
    <row r="43" spans="1:8">
      <c r="H43" s="26"/>
    </row>
    <row r="44" spans="1:8">
      <c r="H44" s="26"/>
    </row>
    <row r="45" spans="1:8">
      <c r="H45" s="26"/>
    </row>
  </sheetData>
  <autoFilter ref="B2:J2">
    <sortState ref="B3:J16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8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3" customWidth="1"/>
    <col min="4" max="4" width="31.7109375" style="3" customWidth="1"/>
    <col min="5" max="5" width="9.140625" style="3" customWidth="1"/>
    <col min="6" max="6" width="16.5703125" style="3" customWidth="1"/>
    <col min="7" max="7" width="18.85546875" style="17" bestFit="1" customWidth="1"/>
    <col min="8" max="8" width="9.140625" style="17"/>
    <col min="9" max="9" width="17.140625" style="17" customWidth="1"/>
  </cols>
  <sheetData>
    <row r="1" spans="1:9" ht="26.25">
      <c r="B1" s="7"/>
      <c r="C1" s="21" t="s">
        <v>90</v>
      </c>
      <c r="D1" s="7"/>
      <c r="E1" s="7"/>
      <c r="F1" s="7"/>
      <c r="G1" s="15"/>
      <c r="H1" s="15"/>
      <c r="I1" s="15"/>
    </row>
    <row r="2" spans="1:9" ht="25.5">
      <c r="A2" s="10"/>
      <c r="B2" s="50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101</v>
      </c>
      <c r="H2" s="22" t="s">
        <v>99</v>
      </c>
      <c r="I2" s="22" t="s">
        <v>100</v>
      </c>
    </row>
    <row r="3" spans="1:9">
      <c r="A3" s="8"/>
      <c r="B3" s="35">
        <v>1</v>
      </c>
      <c r="C3" s="23" t="s">
        <v>70</v>
      </c>
      <c r="D3" s="23" t="s">
        <v>72</v>
      </c>
      <c r="E3" s="24">
        <v>4</v>
      </c>
      <c r="F3" s="24">
        <v>6</v>
      </c>
      <c r="G3" s="27" t="s">
        <v>82</v>
      </c>
      <c r="H3" s="48">
        <f>E3*F3</f>
        <v>24</v>
      </c>
      <c r="I3" s="48">
        <f>ROUND(H3/28,1)</f>
        <v>0.9</v>
      </c>
    </row>
    <row r="4" spans="1:9">
      <c r="A4" s="8"/>
      <c r="B4" s="35">
        <f>B3+1</f>
        <v>2</v>
      </c>
      <c r="C4" s="23" t="s">
        <v>71</v>
      </c>
      <c r="D4" s="23" t="s">
        <v>73</v>
      </c>
      <c r="E4" s="24">
        <v>2</v>
      </c>
      <c r="F4" s="24">
        <v>4</v>
      </c>
      <c r="G4" s="28" t="s">
        <v>102</v>
      </c>
      <c r="H4" s="48">
        <f>E4*F4</f>
        <v>8</v>
      </c>
      <c r="I4" s="48">
        <f>ROUND(H4/28,1)</f>
        <v>0.3</v>
      </c>
    </row>
    <row r="5" spans="1:9">
      <c r="A5" s="8"/>
      <c r="B5" s="2"/>
      <c r="C5" s="1"/>
      <c r="D5" s="1"/>
      <c r="E5" s="1"/>
      <c r="F5" s="1"/>
      <c r="G5" s="15"/>
      <c r="H5" s="15"/>
      <c r="I5" s="15"/>
    </row>
    <row r="6" spans="1:9">
      <c r="A6" s="8"/>
      <c r="B6" s="2"/>
      <c r="C6" s="1"/>
      <c r="D6" s="1"/>
      <c r="E6" s="1"/>
      <c r="F6" s="1"/>
      <c r="G6" s="15"/>
      <c r="H6" s="15"/>
      <c r="I6" s="15"/>
    </row>
    <row r="7" spans="1:9">
      <c r="A7" s="8"/>
      <c r="B7" s="2"/>
      <c r="C7" s="1"/>
      <c r="D7" s="1"/>
      <c r="E7" s="1"/>
      <c r="F7" s="1"/>
      <c r="G7" s="15"/>
      <c r="H7" s="15"/>
      <c r="I7" s="15"/>
    </row>
    <row r="8" spans="1:9">
      <c r="A8" s="8"/>
      <c r="B8" s="2"/>
      <c r="C8" s="1"/>
      <c r="D8" s="1"/>
      <c r="E8" s="1"/>
      <c r="F8" s="1"/>
      <c r="G8" s="15"/>
      <c r="H8" s="15"/>
      <c r="I8" s="15"/>
    </row>
    <row r="9" spans="1:9">
      <c r="A9" s="8"/>
      <c r="B9" s="2"/>
      <c r="C9" s="1"/>
      <c r="D9" s="1"/>
      <c r="E9" s="1"/>
      <c r="F9" s="1"/>
      <c r="G9" s="15"/>
      <c r="H9" s="15"/>
      <c r="I9" s="15"/>
    </row>
    <row r="10" spans="1:9">
      <c r="A10" s="8"/>
      <c r="B10" s="2"/>
      <c r="C10" s="1"/>
      <c r="D10" s="1"/>
      <c r="E10" s="1"/>
      <c r="F10" s="1"/>
      <c r="G10" s="26"/>
      <c r="H10" s="15"/>
      <c r="I10" s="15"/>
    </row>
    <row r="11" spans="1:9">
      <c r="A11" s="8"/>
      <c r="B11" s="2"/>
      <c r="C11" s="1"/>
      <c r="D11" s="1"/>
      <c r="E11" s="1"/>
      <c r="F11" s="1"/>
      <c r="G11" s="15"/>
      <c r="H11" s="15"/>
      <c r="I11" s="15"/>
    </row>
    <row r="12" spans="1:9">
      <c r="A12" s="8"/>
      <c r="B12" s="2"/>
      <c r="C12" s="1"/>
      <c r="D12" s="1"/>
      <c r="E12" s="1"/>
      <c r="F12" s="1"/>
      <c r="G12" s="15"/>
      <c r="H12" s="15"/>
      <c r="I12" s="15"/>
    </row>
    <row r="13" spans="1:9">
      <c r="A13" s="8"/>
      <c r="B13" s="2"/>
      <c r="C13" s="1"/>
      <c r="D13" s="1"/>
      <c r="E13" s="1"/>
      <c r="F13" s="1"/>
      <c r="G13" s="26"/>
      <c r="H13" s="15"/>
      <c r="I13" s="15"/>
    </row>
    <row r="14" spans="1:9">
      <c r="A14" s="8"/>
      <c r="B14" s="2"/>
      <c r="C14" s="2"/>
      <c r="D14" s="2"/>
      <c r="E14" s="2"/>
      <c r="F14" s="2"/>
      <c r="G14" s="26"/>
      <c r="H14" s="15"/>
      <c r="I14" s="15"/>
    </row>
    <row r="15" spans="1:9">
      <c r="A15" s="8"/>
      <c r="B15" s="2"/>
      <c r="C15" s="2"/>
      <c r="D15" s="2"/>
      <c r="E15" s="2"/>
      <c r="F15" s="2"/>
      <c r="G15" s="26"/>
      <c r="H15" s="15"/>
      <c r="I15" s="15"/>
    </row>
    <row r="16" spans="1:9">
      <c r="A16" s="8"/>
      <c r="B16" s="2"/>
      <c r="C16" s="2"/>
      <c r="D16" s="2"/>
      <c r="E16" s="2"/>
      <c r="F16" s="2"/>
      <c r="G16" s="15"/>
      <c r="H16" s="15"/>
      <c r="I16" s="15"/>
    </row>
    <row r="17" spans="1:9">
      <c r="A17" s="8"/>
      <c r="B17" s="2"/>
      <c r="C17" s="2"/>
      <c r="D17" s="2"/>
      <c r="E17" s="2"/>
      <c r="F17" s="2"/>
      <c r="G17" s="15"/>
      <c r="H17" s="15"/>
      <c r="I17" s="15"/>
    </row>
    <row r="18" spans="1:9">
      <c r="A18" s="8"/>
      <c r="B18" s="2"/>
      <c r="C18" s="2"/>
      <c r="D18" s="2"/>
      <c r="E18" s="2"/>
      <c r="F18" s="2"/>
      <c r="G18" s="26"/>
      <c r="H18" s="15"/>
      <c r="I18" s="15"/>
    </row>
    <row r="19" spans="1:9">
      <c r="A19" s="8"/>
      <c r="B19" s="2"/>
      <c r="C19" s="2"/>
      <c r="D19" s="2"/>
      <c r="E19" s="2"/>
      <c r="F19" s="2"/>
      <c r="G19" s="26"/>
      <c r="H19" s="15"/>
      <c r="I19" s="15"/>
    </row>
    <row r="20" spans="1:9">
      <c r="A20" s="8"/>
      <c r="B20" s="2"/>
      <c r="C20" s="2"/>
      <c r="D20" s="4"/>
      <c r="E20" s="2"/>
      <c r="F20" s="2"/>
      <c r="G20" s="26"/>
      <c r="H20" s="15"/>
      <c r="I20" s="15"/>
    </row>
    <row r="21" spans="1:9">
      <c r="A21" s="8"/>
      <c r="B21" s="2"/>
      <c r="C21" s="1"/>
      <c r="D21" s="1"/>
      <c r="E21" s="1"/>
      <c r="F21" s="1"/>
      <c r="G21" s="26"/>
      <c r="H21" s="15"/>
      <c r="I21" s="15"/>
    </row>
    <row r="22" spans="1:9">
      <c r="A22" s="8"/>
      <c r="B22" s="2"/>
      <c r="C22" s="2"/>
      <c r="D22" s="2"/>
      <c r="E22" s="2"/>
      <c r="F22" s="2"/>
      <c r="G22" s="26"/>
      <c r="H22" s="15"/>
      <c r="I22" s="15"/>
    </row>
    <row r="23" spans="1:9">
      <c r="A23" s="8"/>
      <c r="B23" s="2"/>
      <c r="C23" s="2"/>
      <c r="D23" s="2"/>
      <c r="E23" s="2"/>
      <c r="F23" s="2"/>
      <c r="G23" s="26"/>
      <c r="H23" s="15"/>
      <c r="I23" s="15"/>
    </row>
    <row r="24" spans="1:9">
      <c r="A24" s="8"/>
      <c r="B24" s="2"/>
      <c r="C24" s="1"/>
      <c r="D24" s="1"/>
      <c r="E24" s="1"/>
      <c r="F24" s="1"/>
      <c r="G24" s="26"/>
      <c r="H24" s="15"/>
      <c r="I24" s="15"/>
    </row>
    <row r="25" spans="1:9">
      <c r="A25" s="8"/>
      <c r="B25" s="2"/>
      <c r="C25" s="2"/>
      <c r="D25" s="2"/>
      <c r="E25" s="2"/>
      <c r="F25" s="2"/>
      <c r="G25" s="26"/>
      <c r="H25" s="15"/>
      <c r="I25" s="15"/>
    </row>
    <row r="26" spans="1:9">
      <c r="A26" s="8"/>
      <c r="B26" s="2"/>
      <c r="C26" s="2"/>
      <c r="D26" s="2"/>
      <c r="E26" s="2"/>
      <c r="F26" s="2"/>
      <c r="G26" s="15"/>
      <c r="H26" s="15"/>
      <c r="I26" s="15"/>
    </row>
    <row r="27" spans="1:9">
      <c r="A27" s="8"/>
      <c r="B27" s="2"/>
      <c r="C27" s="2"/>
      <c r="D27" s="2"/>
      <c r="E27" s="2"/>
      <c r="F27" s="2"/>
      <c r="G27" s="26"/>
      <c r="H27" s="15"/>
      <c r="I27" s="15"/>
    </row>
    <row r="28" spans="1:9">
      <c r="A28" s="8"/>
      <c r="B28" s="2"/>
      <c r="C28" s="2"/>
      <c r="D28" s="2"/>
      <c r="E28" s="2"/>
      <c r="F28" s="2"/>
      <c r="G28" s="15"/>
      <c r="H28" s="15"/>
      <c r="I28" s="15"/>
    </row>
    <row r="29" spans="1:9">
      <c r="A29" s="8"/>
      <c r="B29" s="2"/>
      <c r="C29" s="2"/>
      <c r="D29" s="2"/>
      <c r="E29" s="2"/>
      <c r="F29" s="2"/>
      <c r="G29" s="26"/>
      <c r="H29" s="15"/>
      <c r="I29" s="15"/>
    </row>
    <row r="30" spans="1:9">
      <c r="A30" s="8"/>
      <c r="B30" s="2"/>
      <c r="C30" s="2"/>
      <c r="D30" s="2"/>
      <c r="E30" s="2"/>
      <c r="F30" s="2"/>
      <c r="G30" s="26"/>
      <c r="H30" s="15"/>
      <c r="I30" s="15"/>
    </row>
    <row r="31" spans="1:9">
      <c r="A31" s="8"/>
      <c r="B31" s="2"/>
      <c r="C31" s="1"/>
      <c r="D31" s="1"/>
      <c r="E31" s="1"/>
      <c r="F31" s="1"/>
      <c r="G31" s="26"/>
      <c r="H31" s="15"/>
      <c r="I31" s="15"/>
    </row>
    <row r="32" spans="1:9">
      <c r="A32" s="8"/>
      <c r="B32" s="2"/>
      <c r="C32" s="2"/>
      <c r="D32" s="2"/>
      <c r="E32" s="2"/>
      <c r="F32" s="2"/>
      <c r="G32" s="26"/>
      <c r="H32" s="15"/>
      <c r="I32" s="15"/>
    </row>
    <row r="33" spans="1:9">
      <c r="A33" s="8"/>
      <c r="B33" s="2"/>
      <c r="C33" s="2"/>
      <c r="D33" s="2"/>
      <c r="E33" s="2"/>
      <c r="F33" s="2"/>
      <c r="G33" s="26"/>
      <c r="H33" s="15"/>
      <c r="I33" s="15"/>
    </row>
    <row r="34" spans="1:9">
      <c r="A34" s="8"/>
      <c r="B34" s="2"/>
      <c r="C34" s="2"/>
      <c r="D34" s="2"/>
      <c r="E34" s="2"/>
      <c r="F34" s="2"/>
      <c r="G34" s="26"/>
      <c r="H34" s="15"/>
      <c r="I34" s="15"/>
    </row>
    <row r="35" spans="1:9">
      <c r="A35" s="8"/>
      <c r="B35" s="2"/>
      <c r="C35" s="1"/>
      <c r="D35" s="1"/>
      <c r="E35" s="1"/>
      <c r="F35" s="1"/>
      <c r="G35" s="26"/>
      <c r="H35" s="15"/>
      <c r="I35" s="15"/>
    </row>
    <row r="36" spans="1:9">
      <c r="A36" s="8"/>
      <c r="B36" s="2"/>
      <c r="C36" s="2"/>
      <c r="D36" s="2"/>
      <c r="E36" s="2"/>
      <c r="F36" s="2"/>
      <c r="G36" s="26"/>
      <c r="H36" s="15"/>
      <c r="I36" s="15"/>
    </row>
    <row r="37" spans="1:9">
      <c r="A37" s="8"/>
      <c r="B37" s="2"/>
      <c r="C37" s="2"/>
      <c r="D37" s="2"/>
      <c r="E37" s="2"/>
      <c r="F37" s="2"/>
      <c r="G37" s="26"/>
      <c r="H37" s="15"/>
      <c r="I37" s="15"/>
    </row>
    <row r="38" spans="1:9">
      <c r="A38" s="8"/>
      <c r="G38" s="26"/>
      <c r="H38" s="15"/>
      <c r="I38" s="15"/>
    </row>
    <row r="39" spans="1:9">
      <c r="A39" s="8"/>
      <c r="G39" s="26"/>
      <c r="H39" s="15"/>
      <c r="I39" s="15"/>
    </row>
    <row r="40" spans="1:9">
      <c r="A40" s="8"/>
      <c r="G40" s="26"/>
      <c r="H40" s="15"/>
      <c r="I40" s="15"/>
    </row>
    <row r="41" spans="1:9">
      <c r="G41" s="26"/>
      <c r="H41" s="15"/>
      <c r="I41" s="15"/>
    </row>
    <row r="42" spans="1:9">
      <c r="G42" s="26"/>
      <c r="H42" s="15"/>
      <c r="I42" s="15"/>
    </row>
    <row r="43" spans="1:9">
      <c r="G43" s="26"/>
      <c r="H43" s="15"/>
      <c r="I43" s="15"/>
    </row>
    <row r="44" spans="1:9">
      <c r="G44" s="26"/>
      <c r="H44" s="15"/>
      <c r="I44" s="15"/>
    </row>
    <row r="45" spans="1:9">
      <c r="G45" s="26"/>
      <c r="H45" s="15"/>
      <c r="I45" s="15"/>
    </row>
    <row r="46" spans="1:9">
      <c r="G46" s="15"/>
      <c r="H46" s="15"/>
      <c r="I46" s="15"/>
    </row>
    <row r="47" spans="1:9">
      <c r="G47" s="15"/>
      <c r="H47" s="15"/>
      <c r="I47" s="15"/>
    </row>
    <row r="48" spans="1:9">
      <c r="G48" s="15"/>
      <c r="H48" s="15"/>
      <c r="I48" s="15"/>
    </row>
  </sheetData>
  <autoFilter ref="B2:I2">
    <sortState ref="B3:I4">
      <sortCondition ref="C2"/>
    </sortState>
  </autoFilter>
  <pageMargins left="0.25" right="0.25" top="0.75" bottom="0.75" header="0.3" footer="0.3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42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34" customWidth="1"/>
    <col min="10" max="10" width="18.85546875" style="2" bestFit="1" customWidth="1"/>
    <col min="11" max="11" width="9.140625" style="17"/>
    <col min="12" max="12" width="17.140625" style="17" customWidth="1"/>
    <col min="13" max="13" width="50.28515625" customWidth="1"/>
  </cols>
  <sheetData>
    <row r="1" spans="1:12" ht="52.5">
      <c r="B1" s="7"/>
      <c r="C1" s="31" t="s">
        <v>144</v>
      </c>
      <c r="D1" s="9"/>
      <c r="E1" s="9"/>
      <c r="F1" s="9"/>
      <c r="G1" s="9"/>
      <c r="H1" s="32"/>
      <c r="I1" s="33"/>
      <c r="J1" s="29"/>
      <c r="K1" s="15"/>
      <c r="L1" s="15"/>
    </row>
    <row r="2" spans="1:12" ht="38.25">
      <c r="A2" s="10"/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101</v>
      </c>
      <c r="K2" s="18" t="s">
        <v>99</v>
      </c>
      <c r="L2" s="22" t="s">
        <v>100</v>
      </c>
    </row>
    <row r="3" spans="1:12">
      <c r="A3" s="8"/>
      <c r="B3" s="14">
        <v>1</v>
      </c>
      <c r="C3" s="6" t="s">
        <v>184</v>
      </c>
      <c r="D3" s="55" t="s">
        <v>185</v>
      </c>
      <c r="E3" s="24">
        <v>16</v>
      </c>
      <c r="F3" s="24">
        <v>7</v>
      </c>
      <c r="G3" s="24"/>
      <c r="H3" s="53"/>
      <c r="I3" s="56" t="s">
        <v>86</v>
      </c>
      <c r="J3" s="23" t="s">
        <v>82</v>
      </c>
      <c r="K3" s="47">
        <f t="shared" ref="K3:K11" si="0">E3*F3</f>
        <v>112</v>
      </c>
      <c r="L3" s="48">
        <f t="shared" ref="L3:L11" si="1">ROUND(K3/28,1)</f>
        <v>4</v>
      </c>
    </row>
    <row r="4" spans="1:12">
      <c r="A4" s="8"/>
      <c r="B4" s="14">
        <f t="shared" ref="B4:B14" si="2">B3+1</f>
        <v>2</v>
      </c>
      <c r="C4" s="6" t="s">
        <v>187</v>
      </c>
      <c r="D4" s="55" t="s">
        <v>10</v>
      </c>
      <c r="E4" s="24">
        <v>7</v>
      </c>
      <c r="F4" s="24">
        <v>10</v>
      </c>
      <c r="G4" s="24"/>
      <c r="H4" s="53"/>
      <c r="I4" s="55" t="s">
        <v>86</v>
      </c>
      <c r="J4" s="23" t="s">
        <v>64</v>
      </c>
      <c r="K4" s="47">
        <f t="shared" si="0"/>
        <v>70</v>
      </c>
      <c r="L4" s="48">
        <f t="shared" si="1"/>
        <v>2.5</v>
      </c>
    </row>
    <row r="5" spans="1:12">
      <c r="A5" s="8"/>
      <c r="B5" s="14">
        <f t="shared" si="2"/>
        <v>3</v>
      </c>
      <c r="C5" s="6" t="s">
        <v>188</v>
      </c>
      <c r="D5" s="55" t="s">
        <v>35</v>
      </c>
      <c r="E5" s="24">
        <v>15</v>
      </c>
      <c r="F5" s="24">
        <v>8</v>
      </c>
      <c r="G5" s="24"/>
      <c r="H5" s="53"/>
      <c r="I5" s="55" t="s">
        <v>86</v>
      </c>
      <c r="J5" s="23" t="s">
        <v>82</v>
      </c>
      <c r="K5" s="47">
        <f t="shared" si="0"/>
        <v>120</v>
      </c>
      <c r="L5" s="48">
        <f t="shared" si="1"/>
        <v>4.3</v>
      </c>
    </row>
    <row r="6" spans="1:12" ht="25.5">
      <c r="A6" s="8"/>
      <c r="B6" s="14">
        <f t="shared" si="2"/>
        <v>4</v>
      </c>
      <c r="C6" s="5" t="s">
        <v>189</v>
      </c>
      <c r="D6" s="56" t="s">
        <v>190</v>
      </c>
      <c r="E6" s="52">
        <v>5</v>
      </c>
      <c r="F6" s="52">
        <v>4</v>
      </c>
      <c r="G6" s="52"/>
      <c r="H6" s="53"/>
      <c r="I6" s="56" t="s">
        <v>86</v>
      </c>
      <c r="J6" s="23" t="s">
        <v>82</v>
      </c>
      <c r="K6" s="47">
        <f t="shared" si="0"/>
        <v>20</v>
      </c>
      <c r="L6" s="48">
        <f t="shared" si="1"/>
        <v>0.7</v>
      </c>
    </row>
    <row r="7" spans="1:12">
      <c r="A7" s="8"/>
      <c r="B7" s="14">
        <f t="shared" si="2"/>
        <v>5</v>
      </c>
      <c r="C7" s="6" t="s">
        <v>192</v>
      </c>
      <c r="D7" s="55" t="s">
        <v>35</v>
      </c>
      <c r="E7" s="24">
        <v>11</v>
      </c>
      <c r="F7" s="24">
        <v>4</v>
      </c>
      <c r="G7" s="24"/>
      <c r="H7" s="53"/>
      <c r="I7" s="56" t="s">
        <v>86</v>
      </c>
      <c r="J7" s="65" t="s">
        <v>80</v>
      </c>
      <c r="K7" s="47">
        <f t="shared" si="0"/>
        <v>44</v>
      </c>
      <c r="L7" s="48">
        <f t="shared" si="1"/>
        <v>1.6</v>
      </c>
    </row>
    <row r="8" spans="1:12" ht="25.5">
      <c r="A8" s="8"/>
      <c r="B8" s="14">
        <f t="shared" si="2"/>
        <v>6</v>
      </c>
      <c r="C8" s="6" t="s">
        <v>197</v>
      </c>
      <c r="D8" s="55" t="s">
        <v>49</v>
      </c>
      <c r="E8" s="24">
        <v>4</v>
      </c>
      <c r="F8" s="24">
        <v>3</v>
      </c>
      <c r="G8" s="96" t="s">
        <v>112</v>
      </c>
      <c r="H8" s="102"/>
      <c r="I8" s="12" t="s">
        <v>56</v>
      </c>
      <c r="J8" s="25" t="s">
        <v>79</v>
      </c>
      <c r="K8" s="47">
        <f t="shared" si="0"/>
        <v>12</v>
      </c>
      <c r="L8" s="48">
        <f t="shared" si="1"/>
        <v>0.4</v>
      </c>
    </row>
    <row r="9" spans="1:12" ht="25.5">
      <c r="A9" s="8"/>
      <c r="B9" s="14">
        <f t="shared" si="2"/>
        <v>7</v>
      </c>
      <c r="C9" s="6" t="s">
        <v>205</v>
      </c>
      <c r="D9" s="13" t="s">
        <v>12</v>
      </c>
      <c r="E9" s="36">
        <v>4</v>
      </c>
      <c r="F9" s="24">
        <v>4</v>
      </c>
      <c r="G9" s="24" t="s">
        <v>112</v>
      </c>
      <c r="H9" s="53"/>
      <c r="I9" s="55" t="s">
        <v>86</v>
      </c>
      <c r="J9" s="65" t="s">
        <v>82</v>
      </c>
      <c r="K9" s="48">
        <f t="shared" si="0"/>
        <v>16</v>
      </c>
      <c r="L9" s="48">
        <f t="shared" si="1"/>
        <v>0.6</v>
      </c>
    </row>
    <row r="10" spans="1:12" ht="25.5">
      <c r="A10" s="8"/>
      <c r="B10" s="14">
        <f t="shared" si="2"/>
        <v>8</v>
      </c>
      <c r="C10" s="12" t="s">
        <v>211</v>
      </c>
      <c r="D10" s="12" t="s">
        <v>135</v>
      </c>
      <c r="E10" s="35">
        <v>3</v>
      </c>
      <c r="F10" s="52">
        <v>3</v>
      </c>
      <c r="G10" s="52"/>
      <c r="H10" s="53"/>
      <c r="I10" s="56" t="s">
        <v>86</v>
      </c>
      <c r="J10" s="23" t="s">
        <v>82</v>
      </c>
      <c r="K10" s="48">
        <f t="shared" si="0"/>
        <v>9</v>
      </c>
      <c r="L10" s="48">
        <f t="shared" si="1"/>
        <v>0.3</v>
      </c>
    </row>
    <row r="11" spans="1:12">
      <c r="A11" s="8"/>
      <c r="B11" s="14">
        <f t="shared" si="2"/>
        <v>9</v>
      </c>
      <c r="C11" s="5" t="s">
        <v>212</v>
      </c>
      <c r="D11" s="13" t="s">
        <v>63</v>
      </c>
      <c r="E11" s="52">
        <v>4</v>
      </c>
      <c r="F11" s="52">
        <v>9</v>
      </c>
      <c r="G11" s="52"/>
      <c r="H11" s="53"/>
      <c r="I11" s="56" t="s">
        <v>64</v>
      </c>
      <c r="J11" s="23" t="s">
        <v>64</v>
      </c>
      <c r="K11" s="48">
        <f t="shared" si="0"/>
        <v>36</v>
      </c>
      <c r="L11" s="48">
        <f t="shared" si="1"/>
        <v>1.3</v>
      </c>
    </row>
    <row r="12" spans="1:12">
      <c r="A12" s="8"/>
      <c r="B12" s="14">
        <f t="shared" si="2"/>
        <v>10</v>
      </c>
      <c r="C12" s="29"/>
      <c r="D12" s="29"/>
      <c r="E12" s="36"/>
      <c r="F12" s="36"/>
      <c r="G12" s="35"/>
      <c r="H12" s="66"/>
      <c r="I12" s="6"/>
      <c r="J12" s="29"/>
      <c r="K12" s="49"/>
      <c r="L12" s="49"/>
    </row>
    <row r="13" spans="1:12">
      <c r="A13" s="8"/>
      <c r="B13" s="14">
        <f t="shared" si="2"/>
        <v>11</v>
      </c>
      <c r="C13" s="5"/>
      <c r="D13" s="5"/>
      <c r="E13" s="35"/>
      <c r="F13" s="35"/>
      <c r="G13" s="35"/>
      <c r="H13" s="66"/>
      <c r="I13" s="5"/>
      <c r="J13" s="58"/>
      <c r="K13" s="49"/>
      <c r="L13" s="49"/>
    </row>
    <row r="14" spans="1:12">
      <c r="A14" s="8"/>
      <c r="B14" s="14">
        <f t="shared" si="2"/>
        <v>12</v>
      </c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2">
      <c r="A15" s="8"/>
      <c r="B15" s="35"/>
      <c r="C15" s="6"/>
      <c r="D15" s="6"/>
      <c r="E15" s="36"/>
      <c r="F15" s="36"/>
      <c r="G15" s="35"/>
      <c r="H15" s="66"/>
      <c r="I15" s="6"/>
      <c r="J15" s="58"/>
      <c r="K15" s="49"/>
      <c r="L15" s="49"/>
    </row>
    <row r="16" spans="1:12">
      <c r="A16" s="8"/>
      <c r="B16" s="35"/>
      <c r="C16" s="70"/>
      <c r="D16" s="29"/>
      <c r="E16" s="35"/>
      <c r="F16" s="35"/>
      <c r="G16" s="35"/>
      <c r="H16" s="32"/>
      <c r="I16" s="33"/>
      <c r="J16" s="29"/>
      <c r="K16" s="49"/>
      <c r="L16" s="49"/>
    </row>
    <row r="17" spans="1:12">
      <c r="A17" s="8"/>
      <c r="B17" s="35"/>
      <c r="C17" s="5"/>
      <c r="D17" s="5"/>
      <c r="E17" s="35"/>
      <c r="F17" s="35"/>
      <c r="G17" s="37"/>
      <c r="H17" s="66"/>
      <c r="I17" s="69"/>
      <c r="J17" s="58"/>
      <c r="K17" s="49"/>
      <c r="L17" s="49"/>
    </row>
    <row r="18" spans="1:12">
      <c r="A18" s="8"/>
      <c r="B18" s="35"/>
      <c r="C18" s="6"/>
      <c r="D18" s="6"/>
      <c r="E18" s="36"/>
      <c r="F18" s="36"/>
      <c r="G18" s="35"/>
      <c r="H18" s="66"/>
      <c r="I18" s="6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29"/>
      <c r="D20" s="29"/>
      <c r="E20" s="35"/>
      <c r="F20" s="35"/>
      <c r="G20" s="35"/>
      <c r="H20" s="66"/>
      <c r="I20" s="33"/>
      <c r="J20" s="29"/>
      <c r="K20" s="49"/>
      <c r="L20" s="49"/>
    </row>
    <row r="21" spans="1:12">
      <c r="A21" s="8"/>
      <c r="B21" s="35"/>
      <c r="C21" s="5"/>
      <c r="D21" s="5"/>
      <c r="E21" s="35"/>
      <c r="F21" s="35"/>
      <c r="G21" s="35"/>
      <c r="H21" s="66"/>
      <c r="I21" s="5"/>
      <c r="J21" s="58"/>
      <c r="K21" s="49"/>
      <c r="L21" s="49"/>
    </row>
    <row r="22" spans="1:12">
      <c r="A22" s="8"/>
      <c r="B22" s="35"/>
      <c r="C22" s="9"/>
      <c r="D22" s="29"/>
      <c r="E22" s="35"/>
      <c r="F22" s="35"/>
      <c r="G22" s="35"/>
      <c r="H22" s="66"/>
      <c r="I22" s="33"/>
      <c r="J22" s="29"/>
      <c r="K22" s="49"/>
      <c r="L22" s="49"/>
    </row>
    <row r="23" spans="1:12">
      <c r="A23" s="8"/>
      <c r="B23" s="35"/>
      <c r="C23" s="6"/>
      <c r="D23" s="6"/>
      <c r="E23" s="36"/>
      <c r="F23" s="36"/>
      <c r="G23" s="35"/>
      <c r="H23" s="66"/>
      <c r="I23" s="6"/>
      <c r="J23" s="58"/>
      <c r="K23" s="49"/>
      <c r="L23" s="49"/>
    </row>
    <row r="24" spans="1:12">
      <c r="A24" s="8"/>
      <c r="B24" s="35"/>
      <c r="C24" s="6"/>
      <c r="D24" s="6"/>
      <c r="E24" s="36"/>
      <c r="F24" s="36"/>
      <c r="G24" s="35"/>
      <c r="H24" s="66"/>
      <c r="I24" s="5"/>
      <c r="J24" s="58"/>
      <c r="K24" s="49"/>
      <c r="L24" s="49"/>
    </row>
    <row r="25" spans="1:12">
      <c r="A25" s="8"/>
      <c r="B25" s="35"/>
      <c r="C25" s="5"/>
      <c r="D25" s="5"/>
      <c r="E25" s="35"/>
      <c r="F25" s="35"/>
      <c r="G25" s="35"/>
      <c r="H25" s="66"/>
      <c r="I25" s="5"/>
      <c r="J25" s="58"/>
      <c r="K25" s="49"/>
      <c r="L25" s="49"/>
    </row>
    <row r="26" spans="1:12">
      <c r="A26" s="8"/>
      <c r="B26" s="35"/>
      <c r="C26" s="5"/>
      <c r="D26" s="5"/>
      <c r="E26" s="35"/>
      <c r="F26" s="35"/>
      <c r="G26" s="35"/>
      <c r="H26" s="66"/>
      <c r="I26" s="5"/>
      <c r="J26" s="58"/>
      <c r="K26" s="49"/>
      <c r="L26" s="49"/>
    </row>
    <row r="27" spans="1:12">
      <c r="A27" s="8"/>
      <c r="B27" s="35"/>
      <c r="C27" s="5"/>
      <c r="D27" s="5"/>
      <c r="E27" s="35"/>
      <c r="F27" s="35"/>
      <c r="G27" s="35"/>
      <c r="H27" s="66"/>
      <c r="I27" s="5"/>
      <c r="J27" s="58"/>
      <c r="K27" s="49"/>
      <c r="L27" s="49"/>
    </row>
    <row r="28" spans="1:12">
      <c r="A28" s="8"/>
      <c r="B28" s="35"/>
      <c r="C28" s="6"/>
      <c r="D28" s="6"/>
      <c r="E28" s="36"/>
      <c r="F28" s="36"/>
      <c r="G28" s="35"/>
      <c r="H28" s="66"/>
      <c r="I28" s="5"/>
      <c r="J28" s="58"/>
      <c r="K28" s="49"/>
      <c r="L28" s="49"/>
    </row>
    <row r="29" spans="1:12">
      <c r="A29" s="8"/>
      <c r="B29" s="35"/>
      <c r="C29" s="6"/>
      <c r="D29" s="6"/>
      <c r="E29" s="36"/>
      <c r="F29" s="36"/>
      <c r="G29" s="36"/>
      <c r="H29" s="66"/>
      <c r="I29" s="33"/>
      <c r="J29" s="58"/>
      <c r="K29" s="49"/>
      <c r="L29" s="49"/>
    </row>
    <row r="30" spans="1:12">
      <c r="A30" s="8"/>
      <c r="B30" s="35"/>
      <c r="C30" s="5"/>
      <c r="D30" s="5"/>
      <c r="E30" s="35"/>
      <c r="F30" s="35"/>
      <c r="G30" s="35"/>
      <c r="H30" s="66"/>
      <c r="I30" s="5"/>
      <c r="J30" s="58"/>
      <c r="K30" s="49"/>
      <c r="L30" s="49"/>
    </row>
    <row r="31" spans="1:12">
      <c r="A31" s="8"/>
      <c r="B31" s="35"/>
      <c r="C31" s="5"/>
      <c r="D31" s="5"/>
      <c r="E31" s="35"/>
      <c r="F31" s="35"/>
      <c r="G31" s="35"/>
      <c r="H31" s="66"/>
      <c r="I31" s="5"/>
      <c r="J31" s="58"/>
      <c r="K31" s="49"/>
      <c r="L31" s="49"/>
    </row>
    <row r="32" spans="1:12">
      <c r="A32" s="8"/>
      <c r="B32" s="35"/>
      <c r="C32" s="9"/>
      <c r="D32" s="9"/>
      <c r="E32" s="9"/>
      <c r="F32" s="9"/>
      <c r="G32" s="9"/>
      <c r="H32" s="32"/>
      <c r="I32" s="33"/>
      <c r="J32" s="29"/>
      <c r="K32" s="15"/>
      <c r="L32" s="49"/>
    </row>
    <row r="33" spans="1:12">
      <c r="A33" s="8"/>
      <c r="B33" s="35"/>
      <c r="C33" s="9"/>
      <c r="D33" s="9"/>
      <c r="E33" s="9"/>
      <c r="F33" s="9"/>
      <c r="G33" s="9"/>
      <c r="H33" s="32"/>
      <c r="I33" s="33"/>
      <c r="J33" s="29"/>
      <c r="K33" s="15"/>
      <c r="L33" s="49"/>
    </row>
    <row r="34" spans="1:12">
      <c r="A34" s="8"/>
      <c r="B34" s="35"/>
      <c r="C34" s="9"/>
      <c r="D34" s="9"/>
      <c r="E34" s="9"/>
      <c r="F34" s="9"/>
      <c r="G34" s="9"/>
      <c r="H34" s="57"/>
      <c r="I34" s="33"/>
      <c r="J34" s="29"/>
      <c r="K34" s="15"/>
      <c r="L34" s="15"/>
    </row>
    <row r="35" spans="1:12">
      <c r="A35" s="8"/>
      <c r="B35" s="35"/>
      <c r="C35" s="9"/>
      <c r="D35" s="9"/>
      <c r="E35" s="9"/>
      <c r="F35" s="9"/>
      <c r="G35" s="9"/>
      <c r="H35" s="32"/>
      <c r="I35" s="33"/>
      <c r="J35" s="29"/>
      <c r="K35" s="15"/>
      <c r="L35" s="15"/>
    </row>
    <row r="36" spans="1:12">
      <c r="A36" s="8"/>
      <c r="B36" s="35"/>
      <c r="C36" s="9"/>
      <c r="D36" s="9"/>
      <c r="E36" s="9"/>
      <c r="F36" s="9"/>
      <c r="G36" s="9"/>
      <c r="H36" s="32"/>
      <c r="I36" s="33"/>
      <c r="J36" s="29"/>
      <c r="K36" s="15"/>
      <c r="L36" s="15"/>
    </row>
    <row r="37" spans="1:12">
      <c r="A37" s="8"/>
      <c r="B37" s="35"/>
      <c r="C37" s="9"/>
      <c r="D37" s="9"/>
      <c r="E37" s="9"/>
      <c r="F37" s="9"/>
      <c r="G37" s="9"/>
      <c r="H37" s="32"/>
      <c r="I37" s="33"/>
      <c r="J37" s="29"/>
      <c r="K37" s="15"/>
      <c r="L37" s="15"/>
    </row>
    <row r="38" spans="1:12">
      <c r="A38" s="8"/>
      <c r="B38" s="35"/>
      <c r="C38" s="9"/>
      <c r="D38" s="9"/>
      <c r="E38" s="9"/>
      <c r="F38" s="9"/>
      <c r="G38" s="9"/>
      <c r="H38" s="32"/>
      <c r="I38" s="33"/>
      <c r="J38" s="29"/>
      <c r="K38" s="15"/>
      <c r="L38" s="15"/>
    </row>
    <row r="39" spans="1:12">
      <c r="A39" s="8"/>
      <c r="B39" s="35"/>
      <c r="C39" s="9"/>
      <c r="D39" s="9"/>
      <c r="E39" s="9"/>
      <c r="F39" s="9"/>
      <c r="G39" s="9"/>
      <c r="H39" s="32"/>
      <c r="I39" s="33"/>
      <c r="J39" s="29"/>
      <c r="K39" s="15"/>
      <c r="L39" s="15"/>
    </row>
    <row r="40" spans="1:12">
      <c r="A40" s="8"/>
      <c r="B40" s="35"/>
      <c r="C40" s="9"/>
      <c r="D40" s="9"/>
      <c r="E40" s="9"/>
      <c r="F40" s="9"/>
      <c r="G40" s="9"/>
      <c r="H40" s="32"/>
      <c r="I40" s="33"/>
      <c r="J40" s="29"/>
      <c r="K40" s="15"/>
      <c r="L40" s="15"/>
    </row>
    <row r="41" spans="1:12">
      <c r="B41" s="35"/>
      <c r="C41" s="9"/>
      <c r="D41" s="9"/>
      <c r="E41" s="9"/>
      <c r="F41" s="9"/>
      <c r="G41" s="9"/>
      <c r="H41" s="32"/>
      <c r="I41" s="33"/>
      <c r="J41" s="29"/>
      <c r="K41" s="15"/>
      <c r="L41" s="15"/>
    </row>
    <row r="42" spans="1:12">
      <c r="B42" s="35"/>
      <c r="C42" s="9"/>
      <c r="D42" s="9"/>
      <c r="E42" s="9"/>
      <c r="F42" s="9"/>
      <c r="G42" s="9"/>
      <c r="H42" s="32"/>
      <c r="I42" s="33"/>
      <c r="J42" s="29"/>
      <c r="K42" s="15"/>
      <c r="L42" s="15"/>
    </row>
    <row r="43" spans="1:12">
      <c r="B43" s="35"/>
      <c r="C43" s="9"/>
      <c r="D43" s="9"/>
      <c r="E43" s="9"/>
      <c r="F43" s="9"/>
      <c r="G43" s="9"/>
      <c r="H43" s="32"/>
      <c r="I43" s="33"/>
      <c r="J43" s="29"/>
      <c r="K43" s="15"/>
      <c r="L43" s="15"/>
    </row>
    <row r="44" spans="1:12">
      <c r="B44" s="35"/>
      <c r="C44" s="9"/>
      <c r="D44" s="9"/>
      <c r="E44" s="9"/>
      <c r="F44" s="9"/>
      <c r="G44" s="9"/>
      <c r="H44" s="32"/>
      <c r="I44" s="33"/>
      <c r="J44" s="29"/>
      <c r="K44" s="15"/>
      <c r="L44" s="15"/>
    </row>
    <row r="45" spans="1:12">
      <c r="B45" s="35"/>
      <c r="C45" s="9"/>
      <c r="D45" s="9"/>
      <c r="E45" s="9"/>
      <c r="F45" s="9"/>
      <c r="G45" s="9"/>
      <c r="H45" s="32"/>
      <c r="I45" s="33"/>
      <c r="J45" s="29"/>
      <c r="K45" s="15"/>
      <c r="L45" s="15"/>
    </row>
    <row r="46" spans="1:12">
      <c r="B46" s="35"/>
      <c r="C46" s="9"/>
      <c r="D46" s="9"/>
      <c r="E46" s="9"/>
      <c r="F46" s="9"/>
      <c r="G46" s="9"/>
      <c r="H46" s="32"/>
      <c r="I46" s="33"/>
      <c r="J46" s="29"/>
      <c r="K46" s="15"/>
      <c r="L46" s="15"/>
    </row>
    <row r="47" spans="1:12">
      <c r="B47" s="35"/>
      <c r="C47" s="9"/>
      <c r="D47" s="9"/>
      <c r="E47" s="9"/>
      <c r="F47" s="9"/>
      <c r="G47" s="9"/>
      <c r="H47" s="32"/>
      <c r="I47" s="33"/>
      <c r="J47" s="29"/>
      <c r="K47" s="15"/>
      <c r="L47" s="15"/>
    </row>
    <row r="48" spans="1:12">
      <c r="B48" s="35"/>
      <c r="C48" s="9"/>
      <c r="D48" s="9"/>
      <c r="E48" s="9"/>
      <c r="F48" s="9"/>
      <c r="G48" s="9"/>
      <c r="H48" s="32"/>
      <c r="I48" s="33"/>
      <c r="J48" s="29"/>
      <c r="K48" s="15"/>
      <c r="L48" s="15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15"/>
      <c r="L49" s="15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15"/>
      <c r="L50" s="15"/>
    </row>
    <row r="51" spans="1:12">
      <c r="B51" s="35"/>
      <c r="C51" s="9"/>
      <c r="D51" s="9"/>
      <c r="E51" s="9"/>
      <c r="F51" s="9"/>
      <c r="G51" s="9"/>
      <c r="H51" s="32"/>
      <c r="I51" s="33"/>
      <c r="J51" s="29"/>
      <c r="K51" s="15"/>
      <c r="L51" s="15"/>
    </row>
    <row r="52" spans="1:12">
      <c r="B52" s="35"/>
      <c r="C52" s="9"/>
      <c r="D52" s="9"/>
      <c r="E52" s="9"/>
      <c r="F52" s="9"/>
      <c r="G52" s="9"/>
      <c r="H52" s="32"/>
      <c r="I52" s="33"/>
      <c r="J52" s="29"/>
      <c r="K52" s="15"/>
      <c r="L52" s="15"/>
    </row>
    <row r="53" spans="1:12">
      <c r="B53" s="35"/>
      <c r="C53" s="9"/>
      <c r="D53" s="9"/>
      <c r="E53" s="9"/>
      <c r="F53" s="9"/>
      <c r="G53" s="9"/>
      <c r="H53" s="32"/>
      <c r="I53" s="33"/>
      <c r="J53" s="29"/>
      <c r="K53" s="15"/>
      <c r="L53" s="15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15"/>
      <c r="L54" s="15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15"/>
      <c r="L55" s="15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15"/>
      <c r="L56" s="15"/>
    </row>
    <row r="57" spans="1:12">
      <c r="A57" s="7"/>
      <c r="B57" s="35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35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33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33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33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33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33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33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33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33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33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33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33"/>
      <c r="J115" s="29"/>
      <c r="K115" s="15"/>
      <c r="L115" s="15"/>
    </row>
    <row r="116" spans="1:12">
      <c r="A116" s="7"/>
      <c r="B116" s="7"/>
      <c r="L116" s="15"/>
    </row>
    <row r="117" spans="1:12">
      <c r="A117" s="7"/>
      <c r="B117" s="7"/>
      <c r="L117" s="15"/>
    </row>
    <row r="118" spans="1:12">
      <c r="A118" s="7"/>
      <c r="B118" s="7"/>
    </row>
    <row r="119" spans="1:12">
      <c r="A119" s="7"/>
      <c r="B119" s="7"/>
    </row>
    <row r="120" spans="1:12">
      <c r="A120" s="7"/>
      <c r="B120" s="7"/>
    </row>
    <row r="121" spans="1:12">
      <c r="A121" s="7"/>
      <c r="B121" s="7"/>
    </row>
    <row r="122" spans="1:12">
      <c r="A122" s="7"/>
      <c r="B122" s="7"/>
    </row>
    <row r="123" spans="1:12">
      <c r="A123" s="7"/>
      <c r="B123" s="7"/>
    </row>
    <row r="124" spans="1:12">
      <c r="A124" s="7"/>
      <c r="B124" s="7"/>
    </row>
    <row r="125" spans="1:12">
      <c r="A125" s="7"/>
      <c r="B125" s="7"/>
    </row>
    <row r="126" spans="1:12">
      <c r="A126" s="7"/>
      <c r="B126" s="7"/>
    </row>
    <row r="127" spans="1:12">
      <c r="A127" s="7"/>
      <c r="B127" s="7"/>
    </row>
    <row r="128" spans="1:1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  <row r="141" spans="1:2">
      <c r="A141" s="7"/>
      <c r="B141" s="7"/>
    </row>
    <row r="142" spans="1:2">
      <c r="A142" s="7"/>
      <c r="B142" s="7"/>
    </row>
  </sheetData>
  <autoFilter ref="B2:L2">
    <sortState ref="B3:L16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42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.5703125" style="4" customWidth="1"/>
    <col min="7" max="7" width="10.28515625" style="4" customWidth="1"/>
    <col min="8" max="8" width="18.85546875" style="38" customWidth="1"/>
    <col min="9" max="9" width="9.140625" style="34" customWidth="1"/>
    <col min="10" max="10" width="17.140625" style="2" customWidth="1"/>
    <col min="11" max="11" width="9.140625" style="17"/>
    <col min="12" max="12" width="17.140625" style="17" customWidth="1"/>
    <col min="13" max="13" width="50.28515625" customWidth="1"/>
  </cols>
  <sheetData>
    <row r="1" spans="1:13" ht="26.25">
      <c r="A1" s="92"/>
      <c r="B1" s="7"/>
      <c r="C1" s="72" t="s">
        <v>175</v>
      </c>
      <c r="D1" s="7"/>
      <c r="E1" s="7"/>
      <c r="F1" s="7"/>
      <c r="G1" s="7"/>
      <c r="H1" s="15"/>
      <c r="I1" s="15"/>
      <c r="J1" s="15"/>
      <c r="K1" s="15"/>
      <c r="L1" s="15"/>
    </row>
    <row r="2" spans="1:13" ht="25.5">
      <c r="A2" s="93"/>
      <c r="B2" s="79" t="s">
        <v>0</v>
      </c>
      <c r="C2" s="80" t="s">
        <v>1</v>
      </c>
      <c r="D2" s="80" t="s">
        <v>2</v>
      </c>
      <c r="E2" s="80" t="s">
        <v>3</v>
      </c>
      <c r="F2" s="80" t="s">
        <v>4</v>
      </c>
      <c r="G2" s="80" t="s">
        <v>5</v>
      </c>
      <c r="H2" s="80" t="s">
        <v>101</v>
      </c>
      <c r="I2" s="80" t="s">
        <v>99</v>
      </c>
      <c r="J2" s="81" t="s">
        <v>100</v>
      </c>
      <c r="K2" s="71"/>
      <c r="L2" s="71"/>
    </row>
    <row r="3" spans="1:13">
      <c r="A3" s="92"/>
      <c r="B3" s="74">
        <v>1</v>
      </c>
      <c r="C3" s="12" t="s">
        <v>204</v>
      </c>
      <c r="D3" s="12" t="s">
        <v>202</v>
      </c>
      <c r="E3" s="52">
        <v>5</v>
      </c>
      <c r="F3" s="42">
        <v>6</v>
      </c>
      <c r="G3" s="40"/>
      <c r="H3" s="95" t="s">
        <v>82</v>
      </c>
      <c r="I3" s="78">
        <f t="shared" ref="I3:I4" si="0">E3*F3</f>
        <v>30</v>
      </c>
      <c r="J3" s="73">
        <f t="shared" ref="J3:J4" si="1">ROUND(I3/28,1)</f>
        <v>1.1000000000000001</v>
      </c>
      <c r="K3" s="49"/>
      <c r="L3" s="49"/>
    </row>
    <row r="4" spans="1:13" ht="25.5">
      <c r="A4" s="92"/>
      <c r="B4" s="74">
        <f>B3+1</f>
        <v>2</v>
      </c>
      <c r="C4" s="29" t="s">
        <v>206</v>
      </c>
      <c r="D4" s="65" t="s">
        <v>207</v>
      </c>
      <c r="E4" s="52">
        <v>4</v>
      </c>
      <c r="F4" s="52">
        <v>1</v>
      </c>
      <c r="G4" s="105"/>
      <c r="H4" s="91" t="s">
        <v>82</v>
      </c>
      <c r="I4" s="52">
        <f t="shared" si="0"/>
        <v>4</v>
      </c>
      <c r="J4" s="52">
        <f t="shared" si="1"/>
        <v>0.1</v>
      </c>
      <c r="K4" s="49"/>
      <c r="L4" s="49"/>
    </row>
    <row r="5" spans="1:13">
      <c r="A5" s="92"/>
      <c r="B5" s="74">
        <f>B4+1</f>
        <v>3</v>
      </c>
      <c r="C5" s="5"/>
      <c r="D5" s="12"/>
      <c r="E5" s="42"/>
      <c r="F5" s="52"/>
      <c r="G5" s="53"/>
      <c r="H5" s="91"/>
      <c r="I5" s="52"/>
      <c r="J5" s="52"/>
      <c r="K5" s="49"/>
      <c r="L5" s="49"/>
    </row>
    <row r="6" spans="1:13">
      <c r="A6" s="92"/>
      <c r="B6" s="74">
        <f>B5+1</f>
        <v>4</v>
      </c>
      <c r="C6" s="5"/>
      <c r="D6" s="23"/>
      <c r="E6" s="42"/>
      <c r="F6" s="52"/>
      <c r="G6" s="53"/>
      <c r="H6" s="91"/>
      <c r="I6" s="52"/>
      <c r="J6" s="52"/>
      <c r="K6" s="49"/>
      <c r="L6" s="49"/>
    </row>
    <row r="7" spans="1:13">
      <c r="A7" s="92"/>
      <c r="B7" s="74">
        <f>B6+1</f>
        <v>5</v>
      </c>
      <c r="C7" s="5"/>
      <c r="D7" s="5"/>
      <c r="E7" s="35"/>
      <c r="F7" s="35"/>
      <c r="G7" s="35"/>
      <c r="H7" s="66"/>
      <c r="I7" s="5"/>
      <c r="J7" s="58"/>
      <c r="K7" s="49"/>
      <c r="L7" s="49"/>
    </row>
    <row r="8" spans="1:13">
      <c r="A8" s="7"/>
      <c r="B8" s="99"/>
      <c r="C8" s="15"/>
      <c r="D8" s="29"/>
      <c r="E8" s="35"/>
      <c r="F8" s="35"/>
      <c r="G8" s="35"/>
      <c r="H8" s="66"/>
      <c r="I8" s="33"/>
      <c r="J8" s="29"/>
      <c r="K8" s="49"/>
      <c r="L8" s="49"/>
      <c r="M8" s="3"/>
    </row>
    <row r="9" spans="1:13">
      <c r="A9" s="7"/>
      <c r="B9" s="99"/>
      <c r="C9" s="5"/>
      <c r="D9" s="5"/>
      <c r="E9" s="35"/>
      <c r="F9" s="35"/>
      <c r="G9" s="35"/>
      <c r="H9" s="66"/>
      <c r="I9" s="5"/>
      <c r="J9" s="58"/>
      <c r="K9" s="49"/>
      <c r="L9" s="49"/>
      <c r="M9" s="3"/>
    </row>
    <row r="10" spans="1:13">
      <c r="A10" s="7"/>
      <c r="B10" s="35"/>
      <c r="C10" s="6"/>
      <c r="D10" s="6"/>
      <c r="E10" s="36"/>
      <c r="F10" s="36"/>
      <c r="G10" s="36"/>
      <c r="H10" s="66"/>
      <c r="I10" s="6"/>
      <c r="J10" s="29"/>
      <c r="K10" s="49"/>
      <c r="L10" s="49"/>
      <c r="M10" s="3"/>
    </row>
    <row r="11" spans="1:13">
      <c r="A11" s="8"/>
      <c r="B11" s="35"/>
      <c r="C11" s="5"/>
      <c r="D11" s="5"/>
      <c r="E11" s="35"/>
      <c r="F11" s="35"/>
      <c r="G11" s="35"/>
      <c r="H11" s="66"/>
      <c r="I11" s="5"/>
      <c r="J11" s="58"/>
      <c r="K11" s="49"/>
      <c r="L11" s="49"/>
      <c r="M11" s="3"/>
    </row>
    <row r="12" spans="1:13">
      <c r="A12" s="8"/>
      <c r="B12" s="35"/>
      <c r="C12" s="6"/>
      <c r="D12" s="6"/>
      <c r="E12" s="36"/>
      <c r="F12" s="36"/>
      <c r="G12" s="35"/>
      <c r="H12" s="66"/>
      <c r="I12" s="6"/>
      <c r="J12" s="29"/>
      <c r="L12" s="49"/>
      <c r="M12" s="3"/>
    </row>
    <row r="13" spans="1:13">
      <c r="A13" s="8"/>
      <c r="B13" s="35"/>
      <c r="C13" s="6"/>
      <c r="D13" s="6"/>
      <c r="E13" s="36"/>
      <c r="F13" s="36"/>
      <c r="G13" s="35"/>
      <c r="H13" s="66"/>
      <c r="I13" s="6"/>
      <c r="J13" s="58"/>
      <c r="K13" s="49"/>
      <c r="L13" s="49"/>
      <c r="M13" s="3"/>
    </row>
    <row r="14" spans="1:13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3">
      <c r="A15" s="8"/>
      <c r="B15" s="35"/>
      <c r="C15" s="6"/>
      <c r="D15" s="6"/>
      <c r="E15" s="36"/>
      <c r="F15" s="36"/>
      <c r="G15" s="36"/>
      <c r="H15" s="66"/>
      <c r="I15" s="5"/>
      <c r="J15" s="58"/>
      <c r="K15" s="49"/>
      <c r="L15" s="49"/>
    </row>
    <row r="16" spans="1:13">
      <c r="A16" s="8"/>
      <c r="B16" s="35"/>
      <c r="C16" s="5"/>
      <c r="D16" s="5"/>
      <c r="E16" s="35"/>
      <c r="F16" s="35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6"/>
      <c r="H17" s="66"/>
      <c r="I17" s="6"/>
      <c r="J17" s="58"/>
      <c r="K17" s="49"/>
      <c r="L17" s="49"/>
    </row>
    <row r="18" spans="1:12">
      <c r="A18" s="8"/>
      <c r="B18" s="35"/>
      <c r="C18" s="6"/>
      <c r="D18" s="6"/>
      <c r="E18" s="36"/>
      <c r="F18" s="36"/>
      <c r="G18" s="36"/>
      <c r="H18" s="66"/>
      <c r="I18" s="6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6"/>
      <c r="D20" s="6"/>
      <c r="E20" s="36"/>
      <c r="F20" s="36"/>
      <c r="G20" s="36"/>
      <c r="H20" s="67"/>
      <c r="I20" s="5"/>
      <c r="J20" s="29"/>
      <c r="K20" s="49"/>
      <c r="L20" s="49"/>
    </row>
    <row r="21" spans="1:12">
      <c r="A21" s="8"/>
      <c r="B21" s="35"/>
      <c r="C21" s="6"/>
      <c r="D21" s="6"/>
      <c r="E21" s="36"/>
      <c r="F21" s="36"/>
      <c r="G21" s="35"/>
      <c r="H21" s="66"/>
      <c r="I21" s="5"/>
      <c r="J21" s="58"/>
      <c r="K21" s="49"/>
      <c r="L21" s="49"/>
    </row>
    <row r="22" spans="1:12">
      <c r="A22" s="8"/>
      <c r="B22" s="35"/>
      <c r="C22" s="6"/>
      <c r="D22" s="6"/>
      <c r="E22" s="36"/>
      <c r="F22" s="36"/>
      <c r="G22" s="36"/>
      <c r="H22" s="66"/>
      <c r="I22" s="5"/>
      <c r="J22" s="29"/>
      <c r="K22" s="49"/>
      <c r="L22" s="49"/>
    </row>
    <row r="23" spans="1:12">
      <c r="A23" s="8"/>
      <c r="B23" s="35"/>
      <c r="C23" s="6"/>
      <c r="D23" s="6"/>
      <c r="E23" s="36"/>
      <c r="F23" s="36"/>
      <c r="G23" s="36"/>
      <c r="H23" s="66"/>
      <c r="I23" s="6"/>
      <c r="J23" s="29"/>
      <c r="K23" s="49"/>
      <c r="L23" s="49"/>
    </row>
    <row r="24" spans="1:12">
      <c r="A24" s="8"/>
      <c r="B24" s="35"/>
      <c r="C24" s="6"/>
      <c r="D24" s="5"/>
      <c r="E24" s="36"/>
      <c r="F24" s="36"/>
      <c r="G24" s="36"/>
      <c r="H24" s="66"/>
      <c r="I24" s="6"/>
      <c r="J24" s="58"/>
      <c r="K24" s="49"/>
      <c r="L24" s="49"/>
    </row>
    <row r="25" spans="1:12">
      <c r="A25" s="8"/>
      <c r="B25" s="35"/>
      <c r="C25" s="6"/>
      <c r="D25" s="6"/>
      <c r="E25" s="36"/>
      <c r="F25" s="36"/>
      <c r="G25" s="37"/>
      <c r="H25" s="68"/>
      <c r="I25" s="69"/>
      <c r="J25" s="5"/>
      <c r="K25" s="49"/>
      <c r="L25" s="49"/>
    </row>
    <row r="26" spans="1:12">
      <c r="A26" s="8"/>
      <c r="B26" s="35"/>
      <c r="C26" s="6"/>
      <c r="D26" s="6"/>
      <c r="E26" s="36"/>
      <c r="F26" s="36"/>
      <c r="G26" s="36"/>
      <c r="H26" s="66"/>
      <c r="I26" s="6"/>
      <c r="J26" s="29"/>
      <c r="K26" s="49"/>
      <c r="L26" s="49"/>
    </row>
    <row r="27" spans="1:12">
      <c r="A27" s="8"/>
      <c r="B27" s="35"/>
      <c r="C27" s="5"/>
      <c r="D27" s="5"/>
      <c r="E27" s="35"/>
      <c r="F27" s="35"/>
      <c r="G27" s="35"/>
      <c r="H27" s="66"/>
      <c r="I27" s="5"/>
      <c r="J27" s="58"/>
      <c r="K27" s="49"/>
      <c r="L27" s="49"/>
    </row>
    <row r="28" spans="1:12">
      <c r="A28" s="8"/>
      <c r="B28" s="35"/>
      <c r="C28" s="5"/>
      <c r="D28" s="5"/>
      <c r="E28" s="35"/>
      <c r="F28" s="35"/>
      <c r="G28" s="35"/>
      <c r="H28" s="66"/>
      <c r="I28" s="5"/>
      <c r="J28" s="58"/>
      <c r="K28" s="49"/>
      <c r="L28" s="49"/>
    </row>
    <row r="29" spans="1:12">
      <c r="A29" s="8"/>
      <c r="B29" s="35"/>
      <c r="C29" s="29"/>
      <c r="D29" s="29"/>
      <c r="E29" s="36"/>
      <c r="F29" s="36"/>
      <c r="G29" s="35"/>
      <c r="H29" s="66"/>
      <c r="I29" s="6"/>
      <c r="J29" s="29"/>
      <c r="K29" s="49"/>
      <c r="L29" s="49"/>
    </row>
    <row r="30" spans="1:12">
      <c r="A30" s="8"/>
      <c r="B30" s="35"/>
      <c r="C30" s="5"/>
      <c r="D30" s="5"/>
      <c r="E30" s="35"/>
      <c r="F30" s="35"/>
      <c r="G30" s="35"/>
      <c r="H30" s="66"/>
      <c r="I30" s="5"/>
      <c r="J30" s="58"/>
      <c r="K30" s="49"/>
      <c r="L30" s="49"/>
    </row>
    <row r="31" spans="1:12">
      <c r="A31" s="8"/>
      <c r="B31" s="35"/>
      <c r="C31" s="5"/>
      <c r="D31" s="5"/>
      <c r="E31" s="35"/>
      <c r="F31" s="35"/>
      <c r="G31" s="35"/>
      <c r="H31" s="66"/>
      <c r="I31" s="5"/>
      <c r="J31" s="58"/>
      <c r="K31" s="49"/>
      <c r="L31" s="49"/>
    </row>
    <row r="32" spans="1:12">
      <c r="A32" s="8"/>
      <c r="B32" s="35"/>
      <c r="C32" s="6"/>
      <c r="D32" s="6"/>
      <c r="E32" s="36"/>
      <c r="F32" s="36"/>
      <c r="G32" s="35"/>
      <c r="H32" s="66"/>
      <c r="I32" s="6"/>
      <c r="J32" s="58"/>
      <c r="K32" s="49"/>
      <c r="L32" s="49"/>
    </row>
    <row r="33" spans="1:12">
      <c r="A33" s="8"/>
      <c r="B33" s="35"/>
      <c r="C33" s="70"/>
      <c r="D33" s="29"/>
      <c r="E33" s="35"/>
      <c r="F33" s="35"/>
      <c r="G33" s="35"/>
      <c r="H33" s="32"/>
      <c r="I33" s="33"/>
      <c r="J33" s="29"/>
      <c r="K33" s="49"/>
      <c r="L33" s="49"/>
    </row>
    <row r="34" spans="1:12">
      <c r="A34" s="8"/>
      <c r="B34" s="35"/>
      <c r="C34" s="5"/>
      <c r="D34" s="5"/>
      <c r="E34" s="35"/>
      <c r="F34" s="35"/>
      <c r="G34" s="37"/>
      <c r="H34" s="66"/>
      <c r="I34" s="69"/>
      <c r="J34" s="58"/>
      <c r="K34" s="49"/>
      <c r="L34" s="49"/>
    </row>
    <row r="35" spans="1:12">
      <c r="A35" s="8"/>
      <c r="B35" s="35"/>
      <c r="C35" s="6"/>
      <c r="D35" s="6"/>
      <c r="E35" s="36"/>
      <c r="F35" s="36"/>
      <c r="G35" s="35"/>
      <c r="H35" s="66"/>
      <c r="I35" s="6"/>
      <c r="J35" s="58"/>
      <c r="K35" s="49"/>
      <c r="L35" s="49"/>
    </row>
    <row r="36" spans="1:12">
      <c r="A36" s="8"/>
      <c r="B36" s="35"/>
      <c r="C36" s="5"/>
      <c r="D36" s="5"/>
      <c r="E36" s="35"/>
      <c r="F36" s="35"/>
      <c r="G36" s="35"/>
      <c r="H36" s="66"/>
      <c r="I36" s="5"/>
      <c r="J36" s="58"/>
      <c r="K36" s="49"/>
      <c r="L36" s="49"/>
    </row>
    <row r="37" spans="1:12">
      <c r="A37" s="8"/>
      <c r="B37" s="35"/>
      <c r="C37" s="29"/>
      <c r="D37" s="29"/>
      <c r="E37" s="35"/>
      <c r="F37" s="35"/>
      <c r="G37" s="35"/>
      <c r="H37" s="66"/>
      <c r="I37" s="33"/>
      <c r="J37" s="29"/>
      <c r="K37" s="49"/>
      <c r="L37" s="49"/>
    </row>
    <row r="38" spans="1:12">
      <c r="A38" s="8"/>
      <c r="B38" s="35"/>
      <c r="C38" s="5"/>
      <c r="D38" s="5"/>
      <c r="E38" s="35"/>
      <c r="F38" s="35"/>
      <c r="G38" s="35"/>
      <c r="H38" s="66"/>
      <c r="I38" s="5"/>
      <c r="J38" s="58"/>
      <c r="K38" s="49"/>
      <c r="L38" s="49"/>
    </row>
    <row r="39" spans="1:12">
      <c r="A39" s="8"/>
      <c r="B39" s="35"/>
      <c r="C39" s="9"/>
      <c r="D39" s="29"/>
      <c r="E39" s="35"/>
      <c r="F39" s="35"/>
      <c r="G39" s="35"/>
      <c r="H39" s="66"/>
      <c r="I39" s="33"/>
      <c r="J39" s="29"/>
      <c r="K39" s="49"/>
      <c r="L39" s="49"/>
    </row>
    <row r="40" spans="1:12">
      <c r="A40" s="8"/>
      <c r="B40" s="35"/>
      <c r="C40" s="6"/>
      <c r="D40" s="6"/>
      <c r="E40" s="36"/>
      <c r="F40" s="36"/>
      <c r="G40" s="35"/>
      <c r="H40" s="66"/>
      <c r="I40" s="6"/>
      <c r="J40" s="58"/>
      <c r="K40" s="49"/>
      <c r="L40" s="49"/>
    </row>
    <row r="41" spans="1:12">
      <c r="B41" s="35"/>
      <c r="C41" s="6"/>
      <c r="D41" s="6"/>
      <c r="E41" s="36"/>
      <c r="F41" s="36"/>
      <c r="G41" s="35"/>
      <c r="H41" s="66"/>
      <c r="I41" s="5"/>
      <c r="J41" s="58"/>
      <c r="K41" s="49"/>
      <c r="L41" s="49"/>
    </row>
    <row r="42" spans="1:12">
      <c r="B42" s="35"/>
      <c r="C42" s="5"/>
      <c r="D42" s="5"/>
      <c r="E42" s="35"/>
      <c r="F42" s="35"/>
      <c r="G42" s="35"/>
      <c r="H42" s="66"/>
      <c r="I42" s="5"/>
      <c r="J42" s="58"/>
      <c r="K42" s="49"/>
      <c r="L42" s="49"/>
    </row>
    <row r="43" spans="1:12">
      <c r="B43" s="35"/>
      <c r="C43" s="5"/>
      <c r="D43" s="5"/>
      <c r="E43" s="35"/>
      <c r="F43" s="35"/>
      <c r="G43" s="35"/>
      <c r="H43" s="66"/>
      <c r="I43" s="5"/>
      <c r="J43" s="58"/>
      <c r="K43" s="49"/>
      <c r="L43" s="49"/>
    </row>
    <row r="44" spans="1:12">
      <c r="B44" s="35"/>
      <c r="C44" s="5"/>
      <c r="D44" s="5"/>
      <c r="E44" s="35"/>
      <c r="F44" s="35"/>
      <c r="G44" s="35"/>
      <c r="H44" s="66"/>
      <c r="I44" s="5"/>
      <c r="J44" s="58"/>
      <c r="K44" s="49"/>
      <c r="L44" s="49"/>
    </row>
    <row r="45" spans="1:12">
      <c r="B45" s="35"/>
      <c r="C45" s="6"/>
      <c r="D45" s="6"/>
      <c r="E45" s="36"/>
      <c r="F45" s="36"/>
      <c r="G45" s="35"/>
      <c r="H45" s="66"/>
      <c r="I45" s="5"/>
      <c r="J45" s="58"/>
      <c r="K45" s="49"/>
      <c r="L45" s="49"/>
    </row>
    <row r="46" spans="1:12">
      <c r="B46" s="35"/>
      <c r="C46" s="6"/>
      <c r="D46" s="6"/>
      <c r="E46" s="36"/>
      <c r="F46" s="36"/>
      <c r="G46" s="36"/>
      <c r="H46" s="66"/>
      <c r="I46" s="33"/>
      <c r="J46" s="58"/>
      <c r="K46" s="49"/>
      <c r="L46" s="49"/>
    </row>
    <row r="47" spans="1:12">
      <c r="B47" s="35"/>
      <c r="C47" s="5"/>
      <c r="D47" s="5"/>
      <c r="E47" s="35"/>
      <c r="F47" s="35"/>
      <c r="G47" s="35"/>
      <c r="H47" s="66"/>
      <c r="I47" s="5"/>
      <c r="J47" s="58"/>
      <c r="K47" s="49"/>
      <c r="L47" s="49"/>
    </row>
    <row r="48" spans="1:12">
      <c r="B48" s="35"/>
      <c r="C48" s="5"/>
      <c r="D48" s="5"/>
      <c r="E48" s="35"/>
      <c r="F48" s="35"/>
      <c r="G48" s="35"/>
      <c r="H48" s="66"/>
      <c r="I48" s="5"/>
      <c r="J48" s="58"/>
      <c r="K48" s="49"/>
      <c r="L48" s="49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49"/>
      <c r="L49" s="49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49"/>
      <c r="L50" s="49"/>
    </row>
    <row r="51" spans="1:12">
      <c r="B51" s="35"/>
      <c r="C51" s="9"/>
      <c r="D51" s="9"/>
      <c r="E51" s="9"/>
      <c r="F51" s="9"/>
      <c r="G51" s="9"/>
      <c r="H51" s="57"/>
      <c r="I51" s="33"/>
      <c r="J51" s="29"/>
      <c r="K51" s="49"/>
      <c r="L51" s="49"/>
    </row>
    <row r="52" spans="1:12">
      <c r="B52" s="35"/>
      <c r="C52" s="9"/>
      <c r="D52" s="9"/>
      <c r="E52" s="9"/>
      <c r="F52" s="9"/>
      <c r="G52" s="9"/>
      <c r="H52" s="32"/>
      <c r="I52" s="33"/>
      <c r="J52" s="29"/>
      <c r="K52" s="49"/>
      <c r="L52" s="49"/>
    </row>
    <row r="53" spans="1:12">
      <c r="B53" s="35"/>
      <c r="C53" s="9"/>
      <c r="D53" s="9"/>
      <c r="E53" s="9"/>
      <c r="F53" s="9"/>
      <c r="G53" s="9"/>
      <c r="H53" s="32"/>
      <c r="I53" s="33"/>
      <c r="J53" s="29"/>
      <c r="K53" s="49"/>
      <c r="L53" s="49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49"/>
      <c r="L54" s="49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49"/>
      <c r="L55" s="49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49"/>
      <c r="L56" s="49"/>
    </row>
    <row r="57" spans="1:12">
      <c r="A57" s="7"/>
      <c r="B57" s="35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35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33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33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33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33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33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33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33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33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33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33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33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33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33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33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33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33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33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33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33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33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33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33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33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33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33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33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33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33"/>
      <c r="J132" s="29"/>
      <c r="K132" s="15"/>
      <c r="L132" s="15"/>
    </row>
    <row r="133" spans="1:12">
      <c r="A133" s="7"/>
      <c r="B133" s="7"/>
      <c r="K133" s="15"/>
      <c r="L133" s="15"/>
    </row>
    <row r="134" spans="1:12">
      <c r="A134" s="7"/>
      <c r="B134" s="7"/>
      <c r="K134" s="15"/>
      <c r="L134" s="15"/>
    </row>
    <row r="135" spans="1:12">
      <c r="A135" s="7"/>
      <c r="B135" s="7"/>
      <c r="K135" s="15"/>
      <c r="L135" s="15"/>
    </row>
    <row r="136" spans="1:12">
      <c r="A136" s="7"/>
      <c r="B136" s="7"/>
      <c r="K136" s="15"/>
      <c r="L136" s="15"/>
    </row>
    <row r="137" spans="1:12">
      <c r="A137" s="7"/>
      <c r="B137" s="7"/>
      <c r="K137" s="15"/>
      <c r="L137" s="15"/>
    </row>
    <row r="138" spans="1:12">
      <c r="A138" s="7"/>
      <c r="B138" s="7"/>
      <c r="K138" s="15"/>
      <c r="L138" s="15"/>
    </row>
    <row r="139" spans="1:12">
      <c r="A139" s="7"/>
      <c r="B139" s="7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J2">
    <sortState ref="B3:J9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Coursera</vt:lpstr>
      <vt:lpstr>EdX</vt:lpstr>
      <vt:lpstr>Udacity</vt:lpstr>
      <vt:lpstr>In progress Coursera</vt:lpstr>
      <vt:lpstr>In progress EdX</vt:lpstr>
      <vt:lpstr>Coursera!_Hlk384368447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cp:lastPrinted>2014-10-06T19:18:22Z</cp:lastPrinted>
  <dcterms:created xsi:type="dcterms:W3CDTF">2014-07-03T09:36:49Z</dcterms:created>
  <dcterms:modified xsi:type="dcterms:W3CDTF">2015-03-10T19:33:49Z</dcterms:modified>
</cp:coreProperties>
</file>