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Users/ijsbrandwildeman/Desktop/"/>
    </mc:Choice>
  </mc:AlternateContent>
  <xr:revisionPtr revIDLastSave="0" documentId="8_{1413C603-02AD-E84A-BD3E-8A39467770C9}" xr6:coauthVersionLast="47" xr6:coauthVersionMax="47" xr10:uidLastSave="{00000000-0000-0000-0000-000000000000}"/>
  <bookViews>
    <workbookView xWindow="0" yWindow="460" windowWidth="28800" windowHeight="16320" activeTab="1" xr2:uid="{00000000-000D-0000-FFFF-FFFF00000000}"/>
  </bookViews>
  <sheets>
    <sheet name="Bracket" sheetId="1" r:id="rId1"/>
    <sheet name="Bonusvragen" sheetId="2" r:id="rId2"/>
  </sheets>
  <externalReferences>
    <externalReference r:id="rId3"/>
  </externalReferences>
  <definedNames>
    <definedName name="_xlnm.Print_Area" localSheetId="0">Bracket!$B$1:$AC$69</definedName>
    <definedName name="All_Teams">OFFSET(#REF!,0,0,COUNTA(#REF!)-1,1)</definedName>
    <definedName name="Method">#REF!</definedName>
    <definedName name="SeedInfo">#REF!</definedName>
    <definedName name="SeedType">#REF!</definedName>
    <definedName name="snowball">[1]Calculator!$F$21</definedName>
    <definedName name="strategy">[1]Calculator!$F$20</definedName>
    <definedName name="valuevx">42.314159</definedName>
    <definedName name="vertex42_copyright" hidden="1">"© 2012-2017 Vertex42 LLC"</definedName>
    <definedName name="vertex42_id" hidden="1">"march-madness-bracket.xlsx"</definedName>
    <definedName name="vertex42_title" hidden="1">"NCAA Basketball Tournament Bracket"</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5" i="1" l="1"/>
  <c r="D69" i="1"/>
  <c r="D65" i="1"/>
  <c r="D61" i="1"/>
  <c r="D57" i="1"/>
  <c r="D53" i="1"/>
  <c r="D49" i="1"/>
  <c r="D45" i="1"/>
  <c r="D41" i="1"/>
  <c r="D37" i="1"/>
  <c r="D33" i="1"/>
  <c r="D29" i="1"/>
  <c r="D25" i="1"/>
  <c r="D21" i="1"/>
  <c r="D17" i="1"/>
  <c r="D13" i="1"/>
  <c r="D9" i="1"/>
  <c r="AC69" i="1"/>
  <c r="AC65" i="1"/>
  <c r="AC61" i="1"/>
  <c r="AC57" i="1"/>
  <c r="AC53" i="1"/>
  <c r="AC49" i="1"/>
  <c r="AC45" i="1"/>
  <c r="AC41" i="1"/>
  <c r="AC37" i="1"/>
  <c r="AC33" i="1"/>
  <c r="AC29" i="1"/>
  <c r="AC21" i="1"/>
  <c r="AC17" i="1"/>
  <c r="AC13" i="1"/>
  <c r="AC9" i="1"/>
  <c r="AA7" i="1"/>
  <c r="AE3" i="1"/>
  <c r="AC3" i="1"/>
  <c r="F11" i="1"/>
  <c r="F7" i="1"/>
  <c r="AA3" i="1"/>
  <c r="AK7" i="1"/>
  <c r="U4" i="1"/>
  <c r="Y4" i="1"/>
  <c r="AA4" i="1"/>
  <c r="AC4" i="1"/>
  <c r="F19" i="1"/>
  <c r="H17" i="1"/>
  <c r="J13" i="1"/>
  <c r="F35" i="1"/>
  <c r="H33" i="1"/>
  <c r="F47" i="1"/>
  <c r="H49" i="1"/>
  <c r="J45" i="1"/>
  <c r="F59" i="1"/>
  <c r="H57" i="1"/>
  <c r="J61" i="1"/>
  <c r="AA43" i="1"/>
  <c r="Y41" i="1"/>
  <c r="Y49" i="1"/>
  <c r="W45" i="1"/>
  <c r="U53" i="1"/>
  <c r="Y25" i="1"/>
  <c r="W29" i="1"/>
  <c r="Y33" i="1"/>
  <c r="AA67" i="1"/>
  <c r="AA11" i="1"/>
  <c r="F67" i="1"/>
  <c r="F43" i="1"/>
  <c r="AA51" i="1"/>
  <c r="AA31" i="1"/>
  <c r="F51" i="1"/>
  <c r="AA63" i="1"/>
  <c r="Y65" i="1"/>
  <c r="AA59" i="1"/>
  <c r="AA55" i="1"/>
  <c r="Y57" i="1"/>
  <c r="W61" i="1"/>
  <c r="AA47" i="1"/>
  <c r="AA39" i="1"/>
  <c r="AA35" i="1"/>
  <c r="AA27" i="1"/>
  <c r="AA23" i="1"/>
  <c r="AA19" i="1"/>
  <c r="AA15" i="1"/>
  <c r="F63" i="1"/>
  <c r="F55" i="1"/>
  <c r="F39" i="1"/>
  <c r="H41" i="1"/>
  <c r="F23" i="1"/>
  <c r="F31" i="1"/>
  <c r="F27" i="1"/>
  <c r="F15" i="1"/>
  <c r="H9" i="1"/>
  <c r="Y9" i="1"/>
  <c r="H65" i="1"/>
  <c r="Y17" i="1"/>
  <c r="W13" i="1"/>
  <c r="U21" i="1"/>
  <c r="Q41" i="1"/>
  <c r="L53" i="1"/>
  <c r="N29" i="1"/>
  <c r="L21" i="1"/>
  <c r="O34" i="1"/>
  <c r="H25" i="1"/>
  <c r="J29" i="1"/>
</calcChain>
</file>

<file path=xl/sharedStrings.xml><?xml version="1.0" encoding="utf-8"?>
<sst xmlns="http://schemas.openxmlformats.org/spreadsheetml/2006/main" count="363" uniqueCount="332">
  <si>
    <t>x</t>
  </si>
  <si>
    <t>checkbox</t>
  </si>
  <si>
    <t>2023 PDC WK DARTS</t>
  </si>
  <si>
    <t>Ronde 1</t>
  </si>
  <si>
    <t>Winnaar</t>
  </si>
  <si>
    <t>Finale</t>
  </si>
  <si>
    <t>3 januari</t>
  </si>
  <si>
    <t>2 januari</t>
  </si>
  <si>
    <t>1 januari</t>
  </si>
  <si>
    <t>Puntentelling</t>
  </si>
  <si>
    <t>Ronde 2</t>
  </si>
  <si>
    <t>Ronde 3</t>
  </si>
  <si>
    <t>15 - 21 december</t>
  </si>
  <si>
    <t>15 - 23 december</t>
  </si>
  <si>
    <t>27 - 29 december</t>
  </si>
  <si>
    <t>29 - 30 december</t>
  </si>
  <si>
    <t>Achtste finales</t>
  </si>
  <si>
    <t>Kwartfinales</t>
  </si>
  <si>
    <t>Halve finales</t>
  </si>
  <si>
    <t>Gerwyn Price</t>
  </si>
  <si>
    <t>Luke Woodhouse</t>
  </si>
  <si>
    <t>Vladyslav Omelchenko</t>
  </si>
  <si>
    <t>Peter Wright</t>
  </si>
  <si>
    <t>Mickey Mansell</t>
  </si>
  <si>
    <t>Keane Barry</t>
  </si>
  <si>
    <t>Grant Sampson</t>
  </si>
  <si>
    <t>Kim Huybrechts</t>
  </si>
  <si>
    <t>Lourence Ilagan</t>
  </si>
  <si>
    <t>Krzysztof Ratajski</t>
  </si>
  <si>
    <t>Danny Jansen</t>
  </si>
  <si>
    <t>Paolo Nebrida</t>
  </si>
  <si>
    <t>Steve Beaton</t>
  </si>
  <si>
    <t>Danny van Trijp</t>
  </si>
  <si>
    <t>Brendan Dolan</t>
  </si>
  <si>
    <t>Jamie Hughes</t>
  </si>
  <si>
    <t>Jimmy Hendriks</t>
  </si>
  <si>
    <t>Nathan Aspinall</t>
  </si>
  <si>
    <t>Boris Krcmar</t>
  </si>
  <si>
    <t>Toru Suzuki</t>
  </si>
  <si>
    <t>Callan Rydz</t>
  </si>
  <si>
    <t>Josh Rock</t>
  </si>
  <si>
    <t>Michael van Gerwen</t>
  </si>
  <si>
    <t>Lewy Williams</t>
  </si>
  <si>
    <t>Mensur Suljovic</t>
  </si>
  <si>
    <t>Jeff Smith</t>
  </si>
  <si>
    <t>Dirk van Duijvenbode</t>
  </si>
  <si>
    <t>Karel Sedlacek</t>
  </si>
  <si>
    <t>Raymond Smith</t>
  </si>
  <si>
    <t>Ross Smith</t>
  </si>
  <si>
    <t>John O'Shea</t>
  </si>
  <si>
    <t>Darius Labanauskas</t>
  </si>
  <si>
    <t>Rob Cross</t>
  </si>
  <si>
    <t>Scott Williams</t>
  </si>
  <si>
    <t>Ryan Joyce</t>
  </si>
  <si>
    <t>Mervyn King</t>
  </si>
  <si>
    <t>Matt Campbell</t>
  </si>
  <si>
    <t>Danny Baggish</t>
  </si>
  <si>
    <t>Gary Anderson</t>
  </si>
  <si>
    <t>Madars Razma</t>
  </si>
  <si>
    <t>Prakash Jiwa</t>
  </si>
  <si>
    <t>Chris Dobey</t>
  </si>
  <si>
    <t>Martijn Kleermaker</t>
  </si>
  <si>
    <t>Xicheng Han</t>
  </si>
  <si>
    <t>Best of 5 sets</t>
  </si>
  <si>
    <t>Best of 7 sets</t>
  </si>
  <si>
    <t>Best of 9 sets</t>
  </si>
  <si>
    <t>Best of 11 sets</t>
  </si>
  <si>
    <t>Best of 13 sets</t>
  </si>
  <si>
    <t>Raymond van Barneveld</t>
  </si>
  <si>
    <t>Ryan Meikle</t>
  </si>
  <si>
    <t>Lisa Ashton</t>
  </si>
  <si>
    <t>Adam Gawlas</t>
  </si>
  <si>
    <t>Richie Burnett</t>
  </si>
  <si>
    <t>Ryan Searle</t>
  </si>
  <si>
    <t>Simon Whitlock</t>
  </si>
  <si>
    <t>Christian Perez</t>
  </si>
  <si>
    <t>James Wade</t>
  </si>
  <si>
    <t>Jim Williams</t>
  </si>
  <si>
    <t>Sebastian Bialecki</t>
  </si>
  <si>
    <t>Jim Williams (77)</t>
  </si>
  <si>
    <t>Sebastian Bialecki (108)</t>
  </si>
  <si>
    <t>Simon Whitlock (35)</t>
  </si>
  <si>
    <t>Christian Perez (143)</t>
  </si>
  <si>
    <t>Adam Gawlas (73)</t>
  </si>
  <si>
    <t>Richie Burnett (116)</t>
  </si>
  <si>
    <t>Lisa Ashton (143)</t>
  </si>
  <si>
    <t>Ryan Meikle (48)</t>
  </si>
  <si>
    <t>Luke Woodhouse (50)</t>
  </si>
  <si>
    <t>Vladyslav Omelchenko (200+)</t>
  </si>
  <si>
    <t>Gerwyn Price (1)</t>
  </si>
  <si>
    <t>Raymond van Barneveld (32)</t>
  </si>
  <si>
    <t>Ryan Searle (16)</t>
  </si>
  <si>
    <t>José de Sousa (17)</t>
  </si>
  <si>
    <t>James Wade (8)</t>
  </si>
  <si>
    <t>Gabriel Clemens</t>
  </si>
  <si>
    <t>William O'Connor</t>
  </si>
  <si>
    <t>William O'Connor (37)</t>
  </si>
  <si>
    <t>Beau Greaves (200+)</t>
  </si>
  <si>
    <t>Gabriel Clemens (25)</t>
  </si>
  <si>
    <t>Danny Noppert</t>
  </si>
  <si>
    <t>Ritchie Edhouse</t>
  </si>
  <si>
    <t>David Cameron</t>
  </si>
  <si>
    <t>David Cameron (200+)</t>
  </si>
  <si>
    <t>Ritchie Edhouse (49)</t>
  </si>
  <si>
    <t>Danny Noppert (9)</t>
  </si>
  <si>
    <t>Daryl Gurney</t>
  </si>
  <si>
    <t>Alan Soutar</t>
  </si>
  <si>
    <t>Mal Cuming</t>
  </si>
  <si>
    <t>Daryl Gurney (24)</t>
  </si>
  <si>
    <t>Alan Soutar (36)</t>
  </si>
  <si>
    <t>Mal Cuming (200+)</t>
  </si>
  <si>
    <t>Michael Smith</t>
  </si>
  <si>
    <t>Jermaine Wattimena</t>
  </si>
  <si>
    <t>Nathan Rafferty</t>
  </si>
  <si>
    <t>Nathan Rafferty (87)</t>
  </si>
  <si>
    <t>Jermaine Wattimena (39)</t>
  </si>
  <si>
    <t>Michael Smith (4)</t>
  </si>
  <si>
    <t>Martin Schindler</t>
  </si>
  <si>
    <t>Martin Lukeman</t>
  </si>
  <si>
    <t>Nobuhiro Yamamoto</t>
  </si>
  <si>
    <t>Nobuhiro Yamamoto (200+)</t>
  </si>
  <si>
    <t>Martin Lukeman (41)</t>
  </si>
  <si>
    <t>Martin Schindler (29)</t>
  </si>
  <si>
    <t>Joe Cullen</t>
  </si>
  <si>
    <t>Ricky Evans</t>
  </si>
  <si>
    <t>Fallon Sherrock</t>
  </si>
  <si>
    <t>Ricky Evans (42)</t>
  </si>
  <si>
    <t>Fallon Sherrock (143)</t>
  </si>
  <si>
    <t>Joe Cullen (13)</t>
  </si>
  <si>
    <t>Damon Heta</t>
  </si>
  <si>
    <t>Adrian Lewis</t>
  </si>
  <si>
    <t>Daniel Larsson</t>
  </si>
  <si>
    <t>Adrian Lewis (33)</t>
  </si>
  <si>
    <t>Daniel Larsson (137)</t>
  </si>
  <si>
    <t>Damon Heta (20)</t>
  </si>
  <si>
    <t>Luke Humphries</t>
  </si>
  <si>
    <t>Keegan Brown</t>
  </si>
  <si>
    <t>Florian Hempel</t>
  </si>
  <si>
    <t>Bonusvragen</t>
  </si>
  <si>
    <t/>
  </si>
  <si>
    <t>Vincent van der Voort</t>
  </si>
  <si>
    <t>Dave Chisnall</t>
  </si>
  <si>
    <t>Stephen Bunting</t>
  </si>
  <si>
    <t>Keegan Brown (64)</t>
  </si>
  <si>
    <t>Florian Hempel (60)</t>
  </si>
  <si>
    <t>Luke Humphries (5)</t>
  </si>
  <si>
    <t>Cameron Menzies</t>
  </si>
  <si>
    <t>Diogo Portela</t>
  </si>
  <si>
    <t>Diogo Portela (200+)</t>
  </si>
  <si>
    <t>Cameron Menzies (84)</t>
  </si>
  <si>
    <t>Vincent van der Voort (28)</t>
  </si>
  <si>
    <t>Andrew Gilding</t>
  </si>
  <si>
    <t>Robert Owen</t>
  </si>
  <si>
    <t>Andrew Gilding (46)</t>
  </si>
  <si>
    <t>Robert Owen (134)</t>
  </si>
  <si>
    <t>Dave Chisnall (12)</t>
  </si>
  <si>
    <t>Geert Nentjes</t>
  </si>
  <si>
    <t>Leonard Gates</t>
  </si>
  <si>
    <t>Geert Nentjes (78)</t>
  </si>
  <si>
    <t>Leonard Gates (143)</t>
  </si>
  <si>
    <t>Stephen Bunting (21)</t>
  </si>
  <si>
    <t>Mickey Mansell (88)</t>
  </si>
  <si>
    <t>Ben Robb (200+)</t>
  </si>
  <si>
    <t>Keane Barry (45)</t>
  </si>
  <si>
    <t>Grant Sampson (200+)</t>
  </si>
  <si>
    <t>Rowby-John Rodriguez (56)</t>
  </si>
  <si>
    <t>Lourence Ilagan (200+)</t>
  </si>
  <si>
    <t>Peter Wright (2)</t>
  </si>
  <si>
    <t>Kim Huybrechts (31)</t>
  </si>
  <si>
    <t>Dimitri van den Bergh (15)</t>
  </si>
  <si>
    <t>Krzysztof Ratajski (18)</t>
  </si>
  <si>
    <t>Johnny Clayton (7)</t>
  </si>
  <si>
    <t>Brendan Dolan (26)</t>
  </si>
  <si>
    <t>Nathan Aspinall (10)</t>
  </si>
  <si>
    <t>Callan Rydz (23)</t>
  </si>
  <si>
    <t>Michael van Gerwen (3)</t>
  </si>
  <si>
    <t>Mensur Suljovic (30)</t>
  </si>
  <si>
    <t>Dirk van Duijvenbode (14)</t>
  </si>
  <si>
    <t>Ross Smith (19)</t>
  </si>
  <si>
    <t>Rob Cross (6)</t>
  </si>
  <si>
    <t>Mervyn King (27)</t>
  </si>
  <si>
    <t>Gary Anderson (11)</t>
  </si>
  <si>
    <t>Chris Dobey (22)</t>
  </si>
  <si>
    <t>Danny Jansen (83)</t>
  </si>
  <si>
    <t>Paolo Nebrida (200+)</t>
  </si>
  <si>
    <t>Steve Beaton (53)</t>
  </si>
  <si>
    <t>Danny van Trijp (127)</t>
  </si>
  <si>
    <t>Jamie Hughes (51)</t>
  </si>
  <si>
    <t>Jimmy Hendriks (124)</t>
  </si>
  <si>
    <t>Boris Krcmar (57)</t>
  </si>
  <si>
    <t>Toru Suzuki (200+)</t>
  </si>
  <si>
    <t>Josh Rock (47)</t>
  </si>
  <si>
    <t>José Justicia (112)</t>
  </si>
  <si>
    <t>Niels Zonneveld (76)</t>
  </si>
  <si>
    <t>Lewy Williams (70)</t>
  </si>
  <si>
    <t>Mike de Decker (57)</t>
  </si>
  <si>
    <t>Jeff Smith (63)</t>
  </si>
  <si>
    <t>Karel Sedlacek (82)</t>
  </si>
  <si>
    <t>Raymond Smith (200+)</t>
  </si>
  <si>
    <t>John O'Shea (89)</t>
  </si>
  <si>
    <t>Darius Labanauskas (52)</t>
  </si>
  <si>
    <t>Scott Williams (66)</t>
  </si>
  <si>
    <t>Ryan Joyce (40)</t>
  </si>
  <si>
    <t>Matt Campbell (80)</t>
  </si>
  <si>
    <t>Danny Baggish (95)</t>
  </si>
  <si>
    <t>Madars Razma (34)</t>
  </si>
  <si>
    <t>Prakash Jiwa (200+)</t>
  </si>
  <si>
    <t>Martijn Kleermaker (44)</t>
  </si>
  <si>
    <t>Xicheng Han (200+)</t>
  </si>
  <si>
    <t>Hoeveel 180ers worden er in totaal gegooid? (2022: 859x, hoogste aantal ooit)</t>
  </si>
  <si>
    <t>Hoeveel 9-darters? (2022: 3x, hoogste aantal ooit)</t>
  </si>
  <si>
    <t>PDC Order of Merit</t>
  </si>
  <si>
    <t>£1,176,750</t>
  </si>
  <si>
    <t>£1,144,500</t>
  </si>
  <si>
    <t>£900,750</t>
  </si>
  <si>
    <t>£758,500</t>
  </si>
  <si>
    <t>£498,500</t>
  </si>
  <si>
    <t>£492,000</t>
  </si>
  <si>
    <t>Jonny Clayton</t>
  </si>
  <si>
    <t>£457,750</t>
  </si>
  <si>
    <t>£450,000</t>
  </si>
  <si>
    <t>£449,750</t>
  </si>
  <si>
    <t>£441,500</t>
  </si>
  <si>
    <t>£410,750</t>
  </si>
  <si>
    <t>£369,000</t>
  </si>
  <si>
    <t>£367,750</t>
  </si>
  <si>
    <t>£365,250</t>
  </si>
  <si>
    <t>Dimitri Van den Bergh</t>
  </si>
  <si>
    <t>£346,750</t>
  </si>
  <si>
    <t>£337,500</t>
  </si>
  <si>
    <t>Jose de Sousa</t>
  </si>
  <si>
    <t>£330,000</t>
  </si>
  <si>
    <t>£306,750</t>
  </si>
  <si>
    <t>£294,750</t>
  </si>
  <si>
    <t>£293,750</t>
  </si>
  <si>
    <t>£282,750</t>
  </si>
  <si>
    <t>£249,000</t>
  </si>
  <si>
    <t>£233,500</t>
  </si>
  <si>
    <t>£230,250</t>
  </si>
  <si>
    <t>£221,250</t>
  </si>
  <si>
    <t>£219,750</t>
  </si>
  <si>
    <t>£184,250</t>
  </si>
  <si>
    <t>£175,750</t>
  </si>
  <si>
    <t>£164,250</t>
  </si>
  <si>
    <t>£157,500</t>
  </si>
  <si>
    <t>£153,750</t>
  </si>
  <si>
    <t>£140,750</t>
  </si>
  <si>
    <t>£139,750</t>
  </si>
  <si>
    <t>£138,500</t>
  </si>
  <si>
    <t>£133,500</t>
  </si>
  <si>
    <t>£126,500</t>
  </si>
  <si>
    <t>£124,000</t>
  </si>
  <si>
    <t>£113,750</t>
  </si>
  <si>
    <t>£111,750</t>
  </si>
  <si>
    <t>£107,500</t>
  </si>
  <si>
    <t>£105,000</t>
  </si>
  <si>
    <t>£104,000</t>
  </si>
  <si>
    <t>£103,000</t>
  </si>
  <si>
    <t>£98,500</t>
  </si>
  <si>
    <t>£94,000</t>
  </si>
  <si>
    <t>£89,500</t>
  </si>
  <si>
    <t>£89,250</t>
  </si>
  <si>
    <t>£85,000</t>
  </si>
  <si>
    <t>£82,500</t>
  </si>
  <si>
    <t>£82,250</t>
  </si>
  <si>
    <t>£80,000</t>
  </si>
  <si>
    <t>Rowby Rodriguez</t>
  </si>
  <si>
    <t>£75,250</t>
  </si>
  <si>
    <t>Mike De Decker</t>
  </si>
  <si>
    <t>£73,000</t>
  </si>
  <si>
    <t>£71,000</t>
  </si>
  <si>
    <t>£64,250</t>
  </si>
  <si>
    <t>£63,750</t>
  </si>
  <si>
    <t>£58,000</t>
  </si>
  <si>
    <t>£52,000</t>
  </si>
  <si>
    <t>£49,250</t>
  </si>
  <si>
    <t>£43,250</t>
  </si>
  <si>
    <t>£41,000</t>
  </si>
  <si>
    <t>Jason Heaver</t>
  </si>
  <si>
    <t>£40,250</t>
  </si>
  <si>
    <t>£36,500</t>
  </si>
  <si>
    <t>£33,250</t>
  </si>
  <si>
    <t>£32,750</t>
  </si>
  <si>
    <t>£30,750</t>
  </si>
  <si>
    <t>£29,250</t>
  </si>
  <si>
    <t>£29,000</t>
  </si>
  <si>
    <t>£22,500</t>
  </si>
  <si>
    <t>£16,500</t>
  </si>
  <si>
    <t>Jose Justicia</t>
  </si>
  <si>
    <t>£15,500</t>
  </si>
  <si>
    <t>£14,500</t>
  </si>
  <si>
    <t>£11,000</t>
  </si>
  <si>
    <t>£10,500</t>
  </si>
  <si>
    <t>£8,000</t>
  </si>
  <si>
    <t>£7,000</t>
  </si>
  <si>
    <t>£5,000</t>
  </si>
  <si>
    <t>200+</t>
  </si>
  <si>
    <t xml:space="preserve">Beau Greaves </t>
  </si>
  <si>
    <t xml:space="preserve">Ben Robb </t>
  </si>
  <si>
    <r>
      <t xml:space="preserve">Wie wordt de </t>
    </r>
    <r>
      <rPr>
        <i/>
        <sz val="10"/>
        <color theme="1"/>
        <rFont val="Arial"/>
        <family val="2"/>
      </rPr>
      <t xml:space="preserve">hoogst </t>
    </r>
    <r>
      <rPr>
        <sz val="10"/>
        <color theme="1"/>
        <rFont val="Arial"/>
        <family val="2"/>
      </rPr>
      <t xml:space="preserve">gerankte speler die </t>
    </r>
    <r>
      <rPr>
        <i/>
        <sz val="10"/>
        <color theme="1"/>
        <rFont val="Arial"/>
        <family val="2"/>
      </rPr>
      <t xml:space="preserve">vóór de kwartfinale </t>
    </r>
    <r>
      <rPr>
        <sz val="10"/>
        <color theme="1"/>
        <rFont val="Arial"/>
        <family val="2"/>
      </rPr>
      <t>uitgeschakeld wordt?</t>
    </r>
  </si>
  <si>
    <r>
      <t xml:space="preserve">Wie wordt de </t>
    </r>
    <r>
      <rPr>
        <i/>
        <sz val="10"/>
        <color theme="1"/>
        <rFont val="Arial"/>
        <family val="2"/>
      </rPr>
      <t xml:space="preserve">laagst </t>
    </r>
    <r>
      <rPr>
        <sz val="10"/>
        <color theme="1"/>
        <rFont val="Arial"/>
        <family val="2"/>
      </rPr>
      <t>gerankte speler die de kwartfinales haalt?</t>
    </r>
  </si>
  <si>
    <t>Hoeveel 170-finishes? (2022: 4x)</t>
  </si>
  <si>
    <t>1e ronde</t>
  </si>
  <si>
    <t>2e ronde</t>
  </si>
  <si>
    <t>3e ronde</t>
  </si>
  <si>
    <t>achtste finale</t>
  </si>
  <si>
    <t>kwartfinale</t>
  </si>
  <si>
    <t>halve finale</t>
  </si>
  <si>
    <t>finale</t>
  </si>
  <si>
    <t>Per juiste speler die deze ronde haalt</t>
  </si>
  <si>
    <t>uitslag goed</t>
  </si>
  <si>
    <t>kampioen</t>
  </si>
  <si>
    <t>*met uitzondering van de geplaatste spelers (top-32)</t>
  </si>
  <si>
    <t>40*</t>
  </si>
  <si>
    <t xml:space="preserve">Vul telkens de uitslag in sets in de rorde vakjes in. </t>
  </si>
  <si>
    <t>UITLEG</t>
  </si>
  <si>
    <t>Kijk bij elke ronde goed hoeveel sets gespeeld worden:</t>
  </si>
  <si>
    <t>Begin bij ronde 1, het blad vult tekens de winnaar automatisch in bij de volgende ronde.</t>
  </si>
  <si>
    <t>Ronde 1 - best of 5 sets ( = first to 3 sets)</t>
  </si>
  <si>
    <t>Ronde 2 - best of 5 sets ( = first to 3 sets)</t>
  </si>
  <si>
    <t>Ronde 3 - best of 7 sets ( = first to 4 sets)</t>
  </si>
  <si>
    <t>Achtste finales - best of 7 sets ( = first to 4 sets)</t>
  </si>
  <si>
    <t>Kwartfinales - best of 9 sets ( = first to 5 sets)</t>
  </si>
  <si>
    <t>LET OP: BONUSVRAGEN OP HET VOLGENDE BLAD!</t>
  </si>
  <si>
    <t>bonuspunten</t>
  </si>
  <si>
    <t>Halve finales - best of 11 sets ( = first to 6 sets)</t>
  </si>
  <si>
    <t>Finale - best of 13 sets ( = first to 7 sets)</t>
  </si>
  <si>
    <t>Dit antwoord mag afwijken van je bracket.</t>
  </si>
  <si>
    <t>Dit antwoord mag afwijken van je bracket. Bij meerdere evenlaag gerankte spelers levert ieder laaggerankte darter punten op. Let op: je mag maar 1 naam invullen</t>
  </si>
  <si>
    <t>Wie het dichtst erbij zit, krijgt de punten. Dit is tevens de tiebreaker, als meerdere spelers op hetzelfde puntenaantal uitkomen eindigt de dichtstbijzijnde speler boven de ander.</t>
  </si>
  <si>
    <t>Price</t>
  </si>
  <si>
    <t>Whitlock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</si>
</sst>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_-;\-[$£-809]* #,##0_-;_-[$£-809]* &quot;-&quot;_-;_-@_-"/>
  </numFmts>
  <fonts count="28" x14ac:knownFonts="1">
    <font>
      <sz val="10"/>
      <color theme="1"/>
      <name val="Arial"/>
      <family val="2"/>
    </font>
    <font>
      <i/>
      <sz val="11"/>
      <color indexed="8"/>
      <name val="Arial"/>
      <family val="2"/>
    </font>
    <font>
      <sz val="13"/>
      <color indexed="8"/>
      <name val="Arial"/>
      <family val="2"/>
    </font>
    <font>
      <b/>
      <sz val="18"/>
      <color indexed="8"/>
      <name val="Arial"/>
      <family val="2"/>
    </font>
    <font>
      <sz val="24"/>
      <color indexed="8"/>
      <name val="Arial"/>
      <family val="2"/>
    </font>
    <font>
      <b/>
      <sz val="11"/>
      <color indexed="8"/>
      <name val="Arial"/>
      <family val="2"/>
    </font>
    <font>
      <sz val="8"/>
      <color indexed="8"/>
      <name val="Arial"/>
      <family val="2"/>
    </font>
    <font>
      <b/>
      <sz val="12"/>
      <color indexed="8"/>
      <name val="Arial"/>
      <family val="2"/>
    </font>
    <font>
      <b/>
      <sz val="10"/>
      <color indexed="8"/>
      <name val="Arial"/>
      <family val="2"/>
    </font>
    <font>
      <sz val="10"/>
      <color indexed="8"/>
      <name val="Arial"/>
      <family val="2"/>
    </font>
    <font>
      <b/>
      <sz val="10"/>
      <color indexed="8"/>
      <name val="Arial"/>
      <family val="2"/>
    </font>
    <font>
      <i/>
      <sz val="10"/>
      <color indexed="8"/>
      <name val="Arial"/>
      <family val="2"/>
    </font>
    <font>
      <b/>
      <sz val="13"/>
      <color indexed="9"/>
      <name val="Arial"/>
      <family val="2"/>
    </font>
    <font>
      <sz val="13"/>
      <color indexed="9"/>
      <name val="Arial"/>
      <family val="2"/>
    </font>
    <font>
      <sz val="10"/>
      <color indexed="8"/>
      <name val="Arial"/>
      <family val="2"/>
    </font>
    <font>
      <sz val="6"/>
      <color indexed="23"/>
      <name val="Arial"/>
      <family val="2"/>
    </font>
    <font>
      <sz val="10"/>
      <name val="Arial"/>
      <family val="2"/>
    </font>
    <font>
      <i/>
      <sz val="8"/>
      <color indexed="55"/>
      <name val="Arial"/>
      <family val="2"/>
    </font>
    <font>
      <sz val="6"/>
      <color indexed="8"/>
      <name val="Arial"/>
      <family val="2"/>
    </font>
    <font>
      <b/>
      <sz val="10"/>
      <color theme="3"/>
      <name val="Arial"/>
      <family val="2"/>
    </font>
    <font>
      <b/>
      <sz val="11"/>
      <color theme="3"/>
      <name val="Arial"/>
      <family val="2"/>
    </font>
    <font>
      <sz val="10"/>
      <color theme="3"/>
      <name val="Arial"/>
      <family val="2"/>
    </font>
    <font>
      <b/>
      <sz val="10"/>
      <color theme="1"/>
      <name val="Arial"/>
      <family val="2"/>
    </font>
    <font>
      <sz val="6"/>
      <color rgb="FF5F5F5F"/>
      <name val="Arial"/>
      <family val="2"/>
    </font>
    <font>
      <sz val="10"/>
      <color rgb="FF000000"/>
      <name val="Arial"/>
      <family val="2"/>
    </font>
    <font>
      <i/>
      <sz val="10"/>
      <color rgb="FF000000"/>
      <name val="Arial"/>
      <family val="2"/>
    </font>
    <font>
      <i/>
      <sz val="10"/>
      <color theme="1"/>
      <name val="Arial"/>
      <family val="2"/>
    </font>
    <font>
      <u/>
      <sz val="10"/>
      <color theme="1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tted">
        <color indexed="55"/>
      </left>
      <right style="dotted">
        <color indexed="55"/>
      </right>
      <top style="dotted">
        <color indexed="55"/>
      </top>
      <bottom style="medium">
        <color indexed="64"/>
      </bottom>
      <diagonal/>
    </border>
    <border>
      <left style="dotted">
        <color indexed="55"/>
      </left>
      <right style="medium">
        <color indexed="64"/>
      </right>
      <top style="dotted">
        <color indexed="55"/>
      </top>
      <bottom style="medium">
        <color indexed="64"/>
      </bottom>
      <diagonal/>
    </border>
    <border>
      <left style="medium">
        <color indexed="64"/>
      </left>
      <right style="dotted">
        <color indexed="55"/>
      </right>
      <top style="dotted">
        <color indexed="55"/>
      </top>
      <bottom style="medium">
        <color indexed="64"/>
      </bottom>
      <diagonal/>
    </border>
    <border>
      <left/>
      <right style="dotted">
        <color indexed="55"/>
      </right>
      <top style="dotted">
        <color indexed="55"/>
      </top>
      <bottom style="medium">
        <color indexed="64"/>
      </bottom>
      <diagonal/>
    </border>
    <border>
      <left style="dotted">
        <color indexed="55"/>
      </left>
      <right style="dotted">
        <color indexed="55"/>
      </right>
      <top style="dotted">
        <color indexed="55"/>
      </top>
      <bottom/>
      <diagonal/>
    </border>
    <border>
      <left style="medium">
        <color indexed="64"/>
      </left>
      <right style="dotted">
        <color indexed="55"/>
      </right>
      <top style="dotted">
        <color indexed="55"/>
      </top>
      <bottom/>
      <diagonal/>
    </border>
    <border>
      <left style="medium">
        <color indexed="64"/>
      </left>
      <right style="dotted">
        <color indexed="55"/>
      </right>
      <top/>
      <bottom style="medium">
        <color indexed="64"/>
      </bottom>
      <diagonal/>
    </border>
    <border>
      <left style="dotted">
        <color indexed="55"/>
      </left>
      <right style="medium">
        <color indexed="64"/>
      </right>
      <top style="dotted">
        <color indexed="55"/>
      </top>
      <bottom/>
      <diagonal/>
    </border>
    <border>
      <left style="dotted">
        <color indexed="55"/>
      </left>
      <right style="medium">
        <color indexed="64"/>
      </right>
      <top/>
      <bottom style="medium">
        <color indexed="64"/>
      </bottom>
      <diagonal/>
    </border>
    <border>
      <left style="dotted">
        <color indexed="55"/>
      </left>
      <right style="dotted">
        <color indexed="55"/>
      </right>
      <top/>
      <bottom style="medium">
        <color indexed="64"/>
      </bottom>
      <diagonal/>
    </border>
    <border>
      <left style="dotted">
        <color indexed="55"/>
      </left>
      <right/>
      <top style="dotted">
        <color indexed="55"/>
      </top>
      <bottom style="medium">
        <color indexed="64"/>
      </bottom>
      <diagonal/>
    </border>
    <border>
      <left style="dotted">
        <color theme="0" tint="-0.249977111117893"/>
      </left>
      <right/>
      <top style="dotted">
        <color indexed="55"/>
      </top>
      <bottom style="medium">
        <color indexed="64"/>
      </bottom>
      <diagonal/>
    </border>
    <border>
      <left style="dotted">
        <color theme="0" tint="-0.249977111117893"/>
      </left>
      <right/>
      <top/>
      <bottom/>
      <diagonal/>
    </border>
    <border>
      <left/>
      <right style="dotted">
        <color theme="0" tint="-0.249977111117893"/>
      </right>
      <top style="medium">
        <color indexed="64"/>
      </top>
      <bottom style="dotted">
        <color indexed="55"/>
      </bottom>
      <diagonal/>
    </border>
    <border>
      <left/>
      <right style="dotted">
        <color indexed="55"/>
      </right>
      <top/>
      <bottom style="medium">
        <color indexed="64"/>
      </bottom>
      <diagonal/>
    </border>
    <border>
      <left style="dotted">
        <color theme="0" tint="-0.249977111117893"/>
      </left>
      <right/>
      <top/>
      <bottom style="dotted">
        <color theme="0" tint="-0.249977111117893"/>
      </bottom>
      <diagonal/>
    </border>
    <border>
      <left style="dotted">
        <color indexed="55"/>
      </left>
      <right style="dotted">
        <color theme="0" tint="-0.249977111117893"/>
      </right>
      <top style="dotted">
        <color indexed="55"/>
      </top>
      <bottom style="medium">
        <color indexed="64"/>
      </bottom>
      <diagonal/>
    </border>
    <border>
      <left/>
      <right style="dotted">
        <color theme="0" tint="-0.249977111117893"/>
      </right>
      <top/>
      <bottom style="dotted">
        <color indexed="55"/>
      </bottom>
      <diagonal/>
    </border>
    <border>
      <left/>
      <right/>
      <top/>
      <bottom style="dotted">
        <color theme="0" tint="-0.249977111117893"/>
      </bottom>
      <diagonal/>
    </border>
    <border>
      <left/>
      <right/>
      <top/>
      <bottom style="dotted">
        <color indexed="55"/>
      </bottom>
      <diagonal/>
    </border>
    <border>
      <left style="dotted">
        <color indexed="55"/>
      </left>
      <right/>
      <top/>
      <bottom style="dotted">
        <color theme="0" tint="-0.249977111117893"/>
      </bottom>
      <diagonal/>
    </border>
    <border>
      <left style="dotted">
        <color indexed="55"/>
      </left>
      <right style="dotted">
        <color theme="0" tint="-0.249977111117893"/>
      </right>
      <top style="dotted">
        <color theme="0" tint="-0.249977111117893"/>
      </top>
      <bottom style="medium">
        <color indexed="64"/>
      </bottom>
      <diagonal/>
    </border>
    <border>
      <left style="dotted">
        <color indexed="55"/>
      </left>
      <right style="dotted">
        <color theme="0" tint="-0.249977111117893"/>
      </right>
      <top/>
      <bottom style="medium">
        <color indexed="64"/>
      </bottom>
      <diagonal/>
    </border>
    <border>
      <left/>
      <right style="dotted">
        <color theme="0" tint="-0.249977111117893"/>
      </right>
      <top style="dotted">
        <color theme="0" tint="-0.249977111117893"/>
      </top>
      <bottom style="medium">
        <color indexed="64"/>
      </bottom>
      <diagonal/>
    </border>
    <border>
      <left style="medium">
        <color indexed="64"/>
      </left>
      <right style="dotted">
        <color theme="0" tint="-0.249977111117893"/>
      </right>
      <top style="medium">
        <color indexed="64"/>
      </top>
      <bottom style="medium">
        <color indexed="64"/>
      </bottom>
      <diagonal/>
    </border>
    <border>
      <left/>
      <right style="dotted">
        <color rgb="FFBFBFBF"/>
      </right>
      <top/>
      <bottom style="dotted">
        <color rgb="FF969696"/>
      </bottom>
      <diagonal/>
    </border>
    <border>
      <left/>
      <right style="dotted">
        <color rgb="FF969696"/>
      </right>
      <top/>
      <bottom style="medium">
        <color indexed="64"/>
      </bottom>
      <diagonal/>
    </border>
    <border>
      <left/>
      <right style="dotted">
        <color rgb="FFBFBFBF"/>
      </right>
      <top/>
      <bottom style="medium">
        <color indexed="64"/>
      </bottom>
      <diagonal/>
    </border>
    <border>
      <left style="dotted">
        <color rgb="FF969696"/>
      </left>
      <right style="dotted">
        <color rgb="FF969696"/>
      </right>
      <top/>
      <bottom style="medium">
        <color indexed="64"/>
      </bottom>
      <diagonal/>
    </border>
    <border>
      <left style="medium">
        <color indexed="64"/>
      </left>
      <right style="dotted">
        <color rgb="FF969696"/>
      </right>
      <top style="dotted">
        <color rgb="FF969696"/>
      </top>
      <bottom style="medium">
        <color indexed="64"/>
      </bottom>
      <diagonal/>
    </border>
    <border>
      <left/>
      <right style="dotted">
        <color rgb="FFBFBFBF"/>
      </right>
      <top style="dotted">
        <color rgb="FF969696"/>
      </top>
      <bottom style="medium">
        <color indexed="64"/>
      </bottom>
      <diagonal/>
    </border>
    <border>
      <left/>
      <right style="dotted">
        <color theme="0" tint="-0.249977111117893"/>
      </right>
      <top/>
      <bottom style="medium">
        <color indexed="64"/>
      </bottom>
      <diagonal/>
    </border>
    <border>
      <left/>
      <right/>
      <top style="medium">
        <color indexed="64"/>
      </top>
      <bottom style="dotted">
        <color theme="0" tint="-0.34998626667073579"/>
      </bottom>
      <diagonal/>
    </border>
    <border>
      <left/>
      <right style="medium">
        <color indexed="64"/>
      </right>
      <top style="medium">
        <color indexed="64"/>
      </top>
      <bottom style="dotted">
        <color theme="0" tint="-0.34998626667073579"/>
      </bottom>
      <diagonal/>
    </border>
    <border>
      <left/>
      <right style="dotted">
        <color indexed="55"/>
      </right>
      <top/>
      <bottom style="dotted">
        <color theme="0" tint="-0.34998626667073579"/>
      </bottom>
      <diagonal/>
    </border>
    <border>
      <left/>
      <right style="dotted">
        <color theme="0" tint="-0.34998626667073579"/>
      </right>
      <top/>
      <bottom/>
      <diagonal/>
    </border>
    <border>
      <left/>
      <right style="dotted">
        <color theme="0" tint="-0.34998626667073579"/>
      </right>
      <top/>
      <bottom style="dotted">
        <color theme="0" tint="-0.34998626667073579"/>
      </bottom>
      <diagonal/>
    </border>
    <border>
      <left style="dotted">
        <color theme="0" tint="-0.34998626667073579"/>
      </left>
      <right style="dotted">
        <color indexed="55"/>
      </right>
      <top style="dotted">
        <color indexed="55"/>
      </top>
      <bottom style="medium">
        <color theme="1"/>
      </bottom>
      <diagonal/>
    </border>
    <border>
      <left style="dotted">
        <color indexed="55"/>
      </left>
      <right style="dotted">
        <color theme="0" tint="-0.34998626667073579"/>
      </right>
      <top/>
      <bottom style="medium">
        <color theme="1"/>
      </bottom>
      <diagonal/>
    </border>
    <border>
      <left style="dotted">
        <color indexed="55"/>
      </left>
      <right style="medium">
        <color theme="1"/>
      </right>
      <top style="medium">
        <color theme="1"/>
      </top>
      <bottom style="medium">
        <color indexed="64"/>
      </bottom>
      <diagonal/>
    </border>
    <border>
      <left style="dotted">
        <color theme="0" tint="-0.34998626667073579"/>
      </left>
      <right style="dotted">
        <color indexed="55"/>
      </right>
      <top/>
      <bottom style="medium">
        <color theme="1"/>
      </bottom>
      <diagonal/>
    </border>
    <border>
      <left/>
      <right/>
      <top/>
      <bottom style="dotted">
        <color theme="0" tint="-0.34998626667073579"/>
      </bottom>
      <diagonal/>
    </border>
    <border>
      <left/>
      <right style="dotted">
        <color indexed="55"/>
      </right>
      <top/>
      <bottom style="medium">
        <color theme="1"/>
      </bottom>
      <diagonal/>
    </border>
    <border>
      <left style="dotted">
        <color theme="0" tint="-0.34998626667073579"/>
      </left>
      <right style="dotted">
        <color indexed="55"/>
      </right>
      <top style="medium">
        <color theme="1"/>
      </top>
      <bottom style="dotted">
        <color theme="0" tint="-0.34998626667073579"/>
      </bottom>
      <diagonal/>
    </border>
    <border>
      <left style="dotted">
        <color indexed="55"/>
      </left>
      <right style="medium">
        <color theme="1"/>
      </right>
      <top style="medium">
        <color theme="1"/>
      </top>
      <bottom style="dotted">
        <color theme="0" tint="-0.34998626667073579"/>
      </bottom>
      <diagonal/>
    </border>
    <border>
      <left style="thin">
        <color theme="0" tint="-0.249977111117893"/>
      </left>
      <right/>
      <top/>
      <bottom/>
      <diagonal/>
    </border>
    <border>
      <left style="medium">
        <color theme="0" tint="-0.249977111117893"/>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s>
  <cellStyleXfs count="2">
    <xf numFmtId="0" fontId="0" fillId="0" borderId="0"/>
    <xf numFmtId="0" fontId="27" fillId="0" borderId="0" applyNumberFormat="0" applyFill="0" applyBorder="0" applyAlignment="0" applyProtection="0"/>
  </cellStyleXfs>
  <cellXfs count="154">
    <xf numFmtId="0" fontId="0" fillId="0" borderId="0" xfId="0"/>
    <xf numFmtId="0" fontId="0" fillId="0" borderId="0" xfId="0"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0" fillId="0" borderId="4" xfId="0" applyBorder="1"/>
    <xf numFmtId="0" fontId="0" fillId="0" borderId="5" xfId="0" applyBorder="1"/>
    <xf numFmtId="0" fontId="0" fillId="0" borderId="3"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1" fillId="0" borderId="0" xfId="0" applyFont="1" applyAlignment="1">
      <alignment horizontal="left"/>
    </xf>
    <xf numFmtId="0" fontId="1" fillId="0" borderId="0" xfId="0" applyFont="1"/>
    <xf numFmtId="0" fontId="5" fillId="0" borderId="4" xfId="0" applyFont="1" applyBorder="1"/>
    <xf numFmtId="0" fontId="5" fillId="0" borderId="5" xfId="0" applyFont="1" applyBorder="1"/>
    <xf numFmtId="0" fontId="0" fillId="0" borderId="2" xfId="0" applyBorder="1" applyAlignment="1">
      <alignment horizontal="center"/>
    </xf>
    <xf numFmtId="0" fontId="8"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9" fillId="0" borderId="0" xfId="0" applyFont="1" applyAlignment="1">
      <alignment horizontal="center"/>
    </xf>
    <xf numFmtId="0" fontId="10" fillId="0" borderId="0" xfId="0" applyFont="1" applyAlignment="1">
      <alignment horizontal="center"/>
    </xf>
    <xf numFmtId="0" fontId="14" fillId="0" borderId="0" xfId="0" applyFont="1" applyAlignment="1">
      <alignment horizontal="center"/>
    </xf>
    <xf numFmtId="0" fontId="14" fillId="0" borderId="0" xfId="0" applyFont="1"/>
    <xf numFmtId="0" fontId="11" fillId="0" borderId="0" xfId="0" applyFont="1" applyAlignment="1">
      <alignment horizontal="centerContinuous"/>
    </xf>
    <xf numFmtId="0" fontId="0" fillId="0" borderId="0" xfId="0" applyAlignment="1">
      <alignment vertical="center"/>
    </xf>
    <xf numFmtId="49" fontId="0" fillId="0" borderId="0" xfId="0" applyNumberFormat="1" applyAlignment="1">
      <alignment horizontal="center"/>
    </xf>
    <xf numFmtId="0" fontId="15" fillId="0" borderId="0" xfId="0" applyFont="1"/>
    <xf numFmtId="0" fontId="15" fillId="0" borderId="0" xfId="0" applyFont="1" applyAlignment="1">
      <alignment horizontal="right"/>
    </xf>
    <xf numFmtId="0" fontId="17" fillId="0" borderId="0" xfId="0" applyFont="1" applyAlignment="1">
      <alignment horizontal="centerContinuous"/>
    </xf>
    <xf numFmtId="0" fontId="0" fillId="0" borderId="9" xfId="0" applyBorder="1"/>
    <xf numFmtId="0" fontId="12" fillId="3" borderId="0" xfId="0" applyFont="1" applyFill="1" applyAlignment="1">
      <alignment horizontal="center" vertical="center"/>
    </xf>
    <xf numFmtId="0" fontId="13" fillId="3" borderId="0" xfId="0" applyFont="1" applyFill="1" applyAlignment="1">
      <alignment horizontal="center"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top" wrapText="1"/>
    </xf>
    <xf numFmtId="0" fontId="22" fillId="0" borderId="0" xfId="0" applyFont="1"/>
    <xf numFmtId="0" fontId="16" fillId="2" borderId="0" xfId="0" applyFont="1" applyFill="1" applyAlignment="1">
      <alignment horizontal="center" vertical="center"/>
    </xf>
    <xf numFmtId="0" fontId="0" fillId="4" borderId="0" xfId="0" applyFill="1" applyAlignment="1">
      <alignment horizontal="center" vertical="center"/>
    </xf>
    <xf numFmtId="0" fontId="16" fillId="4" borderId="0" xfId="0" applyFont="1" applyFill="1" applyAlignment="1">
      <alignment horizontal="center" vertical="center"/>
    </xf>
    <xf numFmtId="0" fontId="0" fillId="0" borderId="9" xfId="0" applyBorder="1" applyAlignment="1">
      <alignment horizontal="right" shrinkToFit="1"/>
    </xf>
    <xf numFmtId="0" fontId="15" fillId="0" borderId="0" xfId="0" applyFont="1" applyAlignment="1">
      <alignment horizontal="right" shrinkToFit="1"/>
    </xf>
    <xf numFmtId="0" fontId="4" fillId="0" borderId="0" xfId="0" applyFont="1" applyAlignment="1">
      <alignment horizontal="center" vertical="center"/>
    </xf>
    <xf numFmtId="0" fontId="0" fillId="0" borderId="0" xfId="0" applyAlignment="1">
      <alignment horizontal="center"/>
    </xf>
    <xf numFmtId="0" fontId="12" fillId="3" borderId="0" xfId="0" applyFont="1" applyFill="1" applyAlignment="1">
      <alignment horizontal="center" vertical="center"/>
    </xf>
    <xf numFmtId="49" fontId="0" fillId="0" borderId="0" xfId="0" applyNumberFormat="1" applyAlignment="1">
      <alignment horizontal="center"/>
    </xf>
    <xf numFmtId="0" fontId="1" fillId="0" borderId="0" xfId="0" applyFont="1" applyAlignment="1">
      <alignment horizontal="center" vertical="center"/>
    </xf>
    <xf numFmtId="0" fontId="0" fillId="0" borderId="12" xfId="0" applyBorder="1"/>
    <xf numFmtId="0" fontId="0" fillId="0" borderId="0" xfId="0" applyBorder="1" applyAlignment="1">
      <alignment horizontal="center"/>
    </xf>
    <xf numFmtId="0" fontId="0" fillId="0" borderId="12" xfId="0" applyBorder="1" applyAlignment="1">
      <alignment horizontal="right" shrinkToFit="1"/>
    </xf>
    <xf numFmtId="0" fontId="0" fillId="0" borderId="0" xfId="0" applyBorder="1" applyAlignment="1">
      <alignment horizontal="right" shrinkToFit="1"/>
    </xf>
    <xf numFmtId="0" fontId="0" fillId="0" borderId="20" xfId="0" applyBorder="1" applyAlignment="1">
      <alignment horizontal="right" shrinkToFit="1"/>
    </xf>
    <xf numFmtId="0" fontId="0" fillId="0" borderId="21" xfId="0" applyBorder="1"/>
    <xf numFmtId="0" fontId="15" fillId="0" borderId="22" xfId="0" applyFont="1" applyBorder="1" applyAlignment="1">
      <alignment horizontal="right" shrinkToFit="1"/>
    </xf>
    <xf numFmtId="0" fontId="0" fillId="0" borderId="24" xfId="0" applyBorder="1" applyAlignment="1">
      <alignment horizontal="center" shrinkToFit="1"/>
    </xf>
    <xf numFmtId="0" fontId="0" fillId="0" borderId="25" xfId="0" applyBorder="1" applyAlignment="1">
      <alignment horizontal="right" shrinkToFit="1"/>
    </xf>
    <xf numFmtId="0" fontId="15" fillId="0" borderId="26" xfId="0" applyFont="1" applyBorder="1" applyAlignment="1">
      <alignment horizontal="right" shrinkToFit="1"/>
    </xf>
    <xf numFmtId="0" fontId="0" fillId="0" borderId="27" xfId="0" applyBorder="1" applyAlignment="1">
      <alignment horizontal="right" shrinkToFit="1"/>
    </xf>
    <xf numFmtId="0" fontId="15" fillId="0" borderId="0" xfId="0" applyFont="1" applyBorder="1" applyAlignment="1">
      <alignment horizontal="right" shrinkToFit="1"/>
    </xf>
    <xf numFmtId="0" fontId="0" fillId="0" borderId="0" xfId="0" applyBorder="1"/>
    <xf numFmtId="0" fontId="0" fillId="0" borderId="23" xfId="0" applyBorder="1" applyAlignment="1">
      <alignment horizontal="right" shrinkToFit="1"/>
    </xf>
    <xf numFmtId="0" fontId="0" fillId="0" borderId="29" xfId="0" applyBorder="1" applyAlignment="1">
      <alignment horizontal="center" shrinkToFit="1"/>
    </xf>
    <xf numFmtId="0" fontId="0" fillId="0" borderId="30" xfId="0" applyBorder="1" applyAlignment="1">
      <alignment horizontal="right" shrinkToFit="1"/>
    </xf>
    <xf numFmtId="0" fontId="0" fillId="0" borderId="31" xfId="0" applyBorder="1" applyAlignment="1">
      <alignment horizontal="right" shrinkToFit="1"/>
    </xf>
    <xf numFmtId="0" fontId="23" fillId="0" borderId="34" xfId="0" applyFont="1" applyBorder="1" applyAlignment="1">
      <alignment horizontal="right" shrinkToFit="1"/>
    </xf>
    <xf numFmtId="0" fontId="24" fillId="0" borderId="36" xfId="0" applyFont="1" applyBorder="1" applyAlignment="1">
      <alignment horizontal="right" shrinkToFit="1"/>
    </xf>
    <xf numFmtId="0" fontId="24" fillId="0" borderId="37" xfId="0" applyFont="1" applyBorder="1" applyAlignment="1">
      <alignment horizontal="right" shrinkToFit="1"/>
    </xf>
    <xf numFmtId="0" fontId="24" fillId="0" borderId="39" xfId="0" applyFont="1" applyBorder="1" applyAlignment="1">
      <alignment horizontal="right" shrinkToFit="1"/>
    </xf>
    <xf numFmtId="0" fontId="24" fillId="0" borderId="0" xfId="0" applyFont="1" applyBorder="1" applyAlignment="1">
      <alignment horizontal="right" shrinkToFit="1"/>
    </xf>
    <xf numFmtId="0" fontId="15" fillId="0" borderId="2" xfId="0" applyFont="1" applyBorder="1" applyAlignment="1">
      <alignment horizontal="right" shrinkToFit="1"/>
    </xf>
    <xf numFmtId="0" fontId="25" fillId="0" borderId="0" xfId="0" applyFont="1" applyAlignment="1">
      <alignment horizontal="center"/>
    </xf>
    <xf numFmtId="0" fontId="15" fillId="0" borderId="0" xfId="0" applyFont="1" applyBorder="1"/>
    <xf numFmtId="0" fontId="0" fillId="0" borderId="23" xfId="0" applyBorder="1"/>
    <xf numFmtId="0" fontId="15" fillId="0" borderId="2" xfId="0" applyFont="1" applyBorder="1"/>
    <xf numFmtId="0" fontId="15" fillId="0" borderId="41" xfId="0" applyFont="1" applyBorder="1"/>
    <xf numFmtId="0" fontId="18" fillId="0" borderId="42" xfId="0" applyFont="1" applyBorder="1" applyAlignment="1">
      <alignment horizontal="right"/>
    </xf>
    <xf numFmtId="0" fontId="0" fillId="0" borderId="43" xfId="0" applyBorder="1"/>
    <xf numFmtId="0" fontId="0" fillId="0" borderId="44" xfId="0" applyBorder="1"/>
    <xf numFmtId="0" fontId="0" fillId="0" borderId="28" xfId="0" applyBorder="1"/>
    <xf numFmtId="0" fontId="0" fillId="0" borderId="45" xfId="0" applyBorder="1"/>
    <xf numFmtId="0" fontId="0" fillId="0" borderId="46"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0" xfId="0" quotePrefix="1"/>
    <xf numFmtId="0" fontId="27" fillId="0" borderId="0" xfId="1"/>
    <xf numFmtId="164" fontId="0" fillId="0" borderId="0" xfId="0" applyNumberFormat="1"/>
    <xf numFmtId="0" fontId="0" fillId="0" borderId="0" xfId="0" applyAlignment="1">
      <alignment horizontal="right"/>
    </xf>
    <xf numFmtId="0" fontId="0" fillId="0" borderId="0" xfId="0" applyBorder="1" applyAlignment="1">
      <alignment horizontal="right"/>
    </xf>
    <xf numFmtId="0" fontId="0" fillId="0" borderId="54" xfId="0" applyBorder="1"/>
    <xf numFmtId="0" fontId="0" fillId="0" borderId="0" xfId="0" applyAlignment="1">
      <alignment horizontal="left"/>
    </xf>
    <xf numFmtId="0" fontId="22" fillId="0" borderId="0" xfId="0" applyFont="1" applyAlignment="1">
      <alignment horizontal="left"/>
    </xf>
    <xf numFmtId="0" fontId="0" fillId="0" borderId="0" xfId="0" applyFill="1" applyBorder="1"/>
    <xf numFmtId="0" fontId="0" fillId="0" borderId="0" xfId="0" applyBorder="1" applyAlignment="1">
      <alignment horizontal="left"/>
    </xf>
    <xf numFmtId="0" fontId="22" fillId="0" borderId="0" xfId="0" applyFont="1" applyAlignment="1">
      <alignment horizontal="right"/>
    </xf>
    <xf numFmtId="0" fontId="0" fillId="0" borderId="47" xfId="0" applyFont="1" applyBorder="1" applyAlignment="1" applyProtection="1">
      <alignment horizontal="right"/>
      <protection locked="0"/>
    </xf>
    <xf numFmtId="0" fontId="0" fillId="0" borderId="48" xfId="0" applyBorder="1" applyProtection="1">
      <protection locked="0"/>
    </xf>
    <xf numFmtId="0" fontId="0" fillId="0" borderId="53" xfId="0" applyBorder="1" applyProtection="1">
      <protection locked="0"/>
    </xf>
    <xf numFmtId="0" fontId="0" fillId="0" borderId="10" xfId="0" applyBorder="1" applyAlignment="1" applyProtection="1">
      <alignment horizontal="center" vertical="center" shrinkToFit="1"/>
      <protection locked="0"/>
    </xf>
    <xf numFmtId="0" fontId="0" fillId="0" borderId="9" xfId="0" applyBorder="1" applyAlignment="1" applyProtection="1">
      <alignment horizontal="center" vertical="center" shrinkToFit="1"/>
      <protection locked="0"/>
    </xf>
    <xf numFmtId="0" fontId="0" fillId="0" borderId="17" xfId="0" applyBorder="1" applyAlignment="1" applyProtection="1">
      <alignment horizontal="center" vertical="center" shrinkToFit="1"/>
      <protection locked="0"/>
    </xf>
    <xf numFmtId="0" fontId="0" fillId="0" borderId="3" xfId="0" applyBorder="1" applyAlignment="1" applyProtection="1">
      <alignment horizontal="center"/>
    </xf>
    <xf numFmtId="0" fontId="0" fillId="0" borderId="0" xfId="0" applyAlignment="1" applyProtection="1">
      <alignment horizontal="center"/>
    </xf>
    <xf numFmtId="0" fontId="0" fillId="0" borderId="12" xfId="0" applyBorder="1" applyAlignment="1" applyProtection="1">
      <alignment horizontal="center" shrinkToFit="1"/>
      <protection locked="0"/>
    </xf>
    <xf numFmtId="0" fontId="0" fillId="0" borderId="11" xfId="0" applyBorder="1" applyAlignment="1" applyProtection="1">
      <alignment horizontal="center" shrinkToFit="1"/>
      <protection locked="0"/>
    </xf>
    <xf numFmtId="0" fontId="0" fillId="0" borderId="32" xfId="0" applyBorder="1" applyAlignment="1" applyProtection="1">
      <alignment horizontal="center" shrinkToFit="1"/>
      <protection locked="0"/>
    </xf>
    <xf numFmtId="0" fontId="0" fillId="0" borderId="33" xfId="0" applyBorder="1" applyAlignment="1" applyProtection="1">
      <alignment horizontal="center" shrinkToFit="1"/>
      <protection locked="0"/>
    </xf>
    <xf numFmtId="0" fontId="0" fillId="0" borderId="23" xfId="0" applyBorder="1" applyAlignment="1" applyProtection="1">
      <alignment horizontal="center" shrinkToFit="1"/>
      <protection locked="0"/>
    </xf>
    <xf numFmtId="0" fontId="24" fillId="0" borderId="35" xfId="0" applyFont="1" applyBorder="1" applyAlignment="1" applyProtection="1">
      <alignment horizontal="center" shrinkToFit="1"/>
      <protection locked="0"/>
    </xf>
    <xf numFmtId="0" fontId="24" fillId="0" borderId="38" xfId="0" applyFont="1" applyBorder="1" applyAlignment="1" applyProtection="1">
      <alignment horizontal="center" shrinkToFit="1"/>
      <protection locked="0"/>
    </xf>
    <xf numFmtId="0" fontId="24" fillId="0" borderId="40" xfId="0" applyFont="1" applyBorder="1" applyAlignment="1" applyProtection="1">
      <alignment horizontal="center" shrinkToFit="1"/>
      <protection locked="0"/>
    </xf>
    <xf numFmtId="0" fontId="0" fillId="0" borderId="9" xfId="0" applyBorder="1" applyAlignment="1" applyProtection="1">
      <alignment horizontal="center" shrinkToFit="1"/>
      <protection locked="0"/>
    </xf>
    <xf numFmtId="0" fontId="0" fillId="0" borderId="19" xfId="0" applyBorder="1" applyAlignment="1" applyProtection="1">
      <alignment horizontal="center" shrinkToFit="1"/>
      <protection locked="0"/>
    </xf>
    <xf numFmtId="0" fontId="0" fillId="0" borderId="1" xfId="0" applyBorder="1" applyAlignment="1" applyProtection="1">
      <alignment horizontal="center"/>
    </xf>
    <xf numFmtId="0" fontId="21" fillId="0" borderId="0" xfId="0" applyFont="1" applyAlignment="1">
      <alignment vertical="center"/>
    </xf>
    <xf numFmtId="0" fontId="26" fillId="0" borderId="0" xfId="0" applyFont="1"/>
    <xf numFmtId="0" fontId="26" fillId="0" borderId="0" xfId="0" applyFont="1" applyAlignment="1">
      <alignment vertical="center"/>
    </xf>
    <xf numFmtId="0" fontId="26" fillId="0" borderId="0" xfId="0" applyFont="1" applyAlignment="1"/>
    <xf numFmtId="0" fontId="4" fillId="0" borderId="0" xfId="0" applyFont="1" applyAlignment="1">
      <alignment horizontal="center" vertical="center"/>
    </xf>
    <xf numFmtId="0" fontId="25" fillId="0" borderId="0" xfId="0" applyFont="1" applyAlignment="1">
      <alignment horizontal="center"/>
    </xf>
    <xf numFmtId="0" fontId="0" fillId="0" borderId="0" xfId="0" applyFill="1"/>
    <xf numFmtId="0" fontId="6" fillId="0" borderId="0" xfId="0" applyFont="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16" xfId="0" applyBorder="1" applyAlignment="1" applyProtection="1">
      <alignment horizontal="center" shrinkToFit="1"/>
      <protection locked="0"/>
    </xf>
    <xf numFmtId="0" fontId="0" fillId="0" borderId="17" xfId="0" applyBorder="1" applyAlignment="1" applyProtection="1">
      <alignment horizontal="center" shrinkToFit="1"/>
      <protection locked="0"/>
    </xf>
    <xf numFmtId="0" fontId="0" fillId="0" borderId="13" xfId="0" applyBorder="1" applyAlignment="1" applyProtection="1">
      <alignment horizontal="center" shrinkToFit="1"/>
      <protection locked="0"/>
    </xf>
    <xf numFmtId="0" fontId="0" fillId="0" borderId="18" xfId="0" applyBorder="1" applyAlignment="1" applyProtection="1">
      <alignment horizontal="center" shrinkToFit="1"/>
      <protection locked="0"/>
    </xf>
    <xf numFmtId="0" fontId="0" fillId="0" borderId="0" xfId="0" applyAlignment="1">
      <alignment horizontal="center"/>
    </xf>
    <xf numFmtId="0" fontId="0" fillId="0" borderId="7" xfId="0"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3" fillId="0" borderId="0" xfId="0" applyFont="1" applyAlignment="1">
      <alignment horizontal="center"/>
    </xf>
    <xf numFmtId="0" fontId="0" fillId="0" borderId="14" xfId="0" applyBorder="1" applyAlignment="1" applyProtection="1">
      <alignment horizontal="center" shrinkToFit="1"/>
      <protection locked="0"/>
    </xf>
    <xf numFmtId="0" fontId="0" fillId="0" borderId="15" xfId="0" applyBorder="1" applyAlignment="1" applyProtection="1">
      <alignment horizontal="center" shrinkToFit="1"/>
      <protection locked="0"/>
    </xf>
    <xf numFmtId="0" fontId="0" fillId="0" borderId="5" xfId="0" applyBorder="1" applyAlignment="1">
      <alignment horizontal="center"/>
    </xf>
    <xf numFmtId="0" fontId="0" fillId="0" borderId="8" xfId="0" applyBorder="1" applyAlignment="1">
      <alignment horizontal="center"/>
    </xf>
    <xf numFmtId="0" fontId="0" fillId="0" borderId="4" xfId="0" applyBorder="1" applyAlignment="1" applyProtection="1">
      <alignment horizontal="center"/>
    </xf>
    <xf numFmtId="0" fontId="0" fillId="0" borderId="6" xfId="0" applyBorder="1" applyAlignment="1" applyProtection="1">
      <alignment horizontal="center"/>
    </xf>
    <xf numFmtId="0" fontId="12" fillId="3" borderId="0" xfId="0" applyFont="1" applyFill="1" applyAlignment="1">
      <alignment horizontal="center" vertical="center"/>
    </xf>
    <xf numFmtId="49" fontId="0" fillId="0" borderId="0" xfId="0" applyNumberFormat="1" applyAlignment="1">
      <alignment horizont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19" fillId="0" borderId="0" xfId="0" applyFont="1" applyAlignment="1">
      <alignment horizontal="left" vertical="center" wrapText="1"/>
    </xf>
    <xf numFmtId="0" fontId="21" fillId="0" borderId="0" xfId="0" applyFont="1" applyAlignment="1">
      <alignment horizontal="left" vertical="top" wrapText="1"/>
    </xf>
    <xf numFmtId="0" fontId="0" fillId="0" borderId="55" xfId="0" applyBorder="1" applyAlignment="1" applyProtection="1">
      <alignment horizontal="right"/>
      <protection locked="0"/>
    </xf>
    <xf numFmtId="0" fontId="0" fillId="0" borderId="56" xfId="0" applyBorder="1" applyAlignment="1" applyProtection="1">
      <alignment horizontal="right"/>
      <protection locked="0"/>
    </xf>
    <xf numFmtId="0" fontId="0" fillId="0" borderId="57" xfId="0" applyBorder="1" applyAlignment="1" applyProtection="1">
      <alignment horizontal="right"/>
      <protection locked="0"/>
    </xf>
    <xf numFmtId="0" fontId="0" fillId="0" borderId="58" xfId="0" applyBorder="1" applyAlignment="1" applyProtection="1">
      <alignment horizontal="right"/>
      <protection locked="0"/>
    </xf>
    <xf numFmtId="0" fontId="0" fillId="0" borderId="59" xfId="0" applyBorder="1" applyAlignment="1" applyProtection="1">
      <alignment horizontal="right"/>
      <protection locked="0"/>
    </xf>
    <xf numFmtId="0" fontId="0" fillId="0" borderId="60" xfId="0" applyBorder="1" applyAlignment="1" applyProtection="1">
      <alignment horizontal="right"/>
      <protection locked="0"/>
    </xf>
  </cellXfs>
  <cellStyles count="2">
    <cellStyle name="Hyperlink" xfId="1" builtinId="8"/>
    <cellStyle name="Standaard" xfId="0" builtinId="0" customBuiltin="1"/>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969696"/>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14</xdr:col>
      <xdr:colOff>946065</xdr:colOff>
      <xdr:row>6</xdr:row>
      <xdr:rowOff>164808</xdr:rowOff>
    </xdr:from>
    <xdr:to>
      <xdr:col>17</xdr:col>
      <xdr:colOff>1232633</xdr:colOff>
      <xdr:row>15</xdr:row>
      <xdr:rowOff>52392</xdr:rowOff>
    </xdr:to>
    <xdr:pic>
      <xdr:nvPicPr>
        <xdr:cNvPr id="4" name="Afbeelding 3" descr="PDC World Championship 2022 - Mastercaller">
          <a:extLst>
            <a:ext uri="{FF2B5EF4-FFF2-40B4-BE49-F238E27FC236}">
              <a16:creationId xmlns:a16="http://schemas.microsoft.com/office/drawing/2014/main" id="{5DEE533E-1C7B-D343-95A4-708D8008D9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02409" y="1666959"/>
          <a:ext cx="2744633" cy="1553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on%20Wittwer/My%20Documents/VERTEX42/TEMPLATES/TEMPLATE%20-%20Debt%20Reduction/debt-reduction-calculator_GDocs5.xlsx"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or"/>
      <sheetName val="PaymentSchedule"/>
      <sheetName val="©"/>
      <sheetName val="Order"/>
    </sheetNames>
    <sheetDataSet>
      <sheetData sheetId="0">
        <row r="20">
          <cell r="F20">
            <v>2</v>
          </cell>
        </row>
        <row r="21">
          <cell r="F21" t="b">
            <v>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3" Type="http://schemas.openxmlformats.org/officeDocument/2006/relationships/hyperlink" Target="https://www.pdc.tv/players/joe-cullen" TargetMode="External" /><Relationship Id="rId18" Type="http://schemas.openxmlformats.org/officeDocument/2006/relationships/hyperlink" Target="https://www.pdc.tv/players/krzysztof-ratajski" TargetMode="External" /><Relationship Id="rId26" Type="http://schemas.openxmlformats.org/officeDocument/2006/relationships/hyperlink" Target="https://www.pdc.tv/players/brendan-dolan" TargetMode="External" /><Relationship Id="rId39" Type="http://schemas.openxmlformats.org/officeDocument/2006/relationships/hyperlink" Target="https://www.pdc.tv/players/ryan-joyce" TargetMode="External" /><Relationship Id="rId21" Type="http://schemas.openxmlformats.org/officeDocument/2006/relationships/hyperlink" Target="https://www.pdc.tv/players/stephen-bunting" TargetMode="External" /><Relationship Id="rId34" Type="http://schemas.openxmlformats.org/officeDocument/2006/relationships/hyperlink" Target="https://www.pdc.tv/players/madars-razma" TargetMode="External" /><Relationship Id="rId42" Type="http://schemas.openxmlformats.org/officeDocument/2006/relationships/hyperlink" Target="https://www.pdc.tv/players/martijn-kleermaker" TargetMode="External" /><Relationship Id="rId47" Type="http://schemas.openxmlformats.org/officeDocument/2006/relationships/hyperlink" Target="https://www.pdc.tv/players/ritchie-edhouse" TargetMode="External" /><Relationship Id="rId50" Type="http://schemas.openxmlformats.org/officeDocument/2006/relationships/hyperlink" Target="https://www.pdc.tv/players/darius-labanauskas" TargetMode="External" /><Relationship Id="rId55" Type="http://schemas.openxmlformats.org/officeDocument/2006/relationships/hyperlink" Target="https://www.pdc.tv/players/florian-hempel" TargetMode="External" /><Relationship Id="rId63" Type="http://schemas.openxmlformats.org/officeDocument/2006/relationships/hyperlink" Target="https://www.pdc.tv/players/jason-heaver" TargetMode="External" /><Relationship Id="rId68" Type="http://schemas.openxmlformats.org/officeDocument/2006/relationships/hyperlink" Target="https://www.pdc.tv/players/nathan-rafferty" TargetMode="External" /><Relationship Id="rId76" Type="http://schemas.openxmlformats.org/officeDocument/2006/relationships/hyperlink" Target="https://www.pdc.tv/players/daniel-larsson" TargetMode="External" /><Relationship Id="rId7" Type="http://schemas.openxmlformats.org/officeDocument/2006/relationships/hyperlink" Target="https://www.pdc.tv/players/jonny-clayton" TargetMode="External" /><Relationship Id="rId71" Type="http://schemas.openxmlformats.org/officeDocument/2006/relationships/hyperlink" Target="https://www.pdc.tv/players/jose-justicia" TargetMode="External" /><Relationship Id="rId2" Type="http://schemas.openxmlformats.org/officeDocument/2006/relationships/hyperlink" Target="https://www.pdc.tv/players/peter-wright" TargetMode="External" /><Relationship Id="rId16" Type="http://schemas.openxmlformats.org/officeDocument/2006/relationships/hyperlink" Target="https://www.pdc.tv/players/ryan-searle" TargetMode="External" /><Relationship Id="rId29" Type="http://schemas.openxmlformats.org/officeDocument/2006/relationships/hyperlink" Target="https://www.pdc.tv/players/martin-schindler" TargetMode="External" /><Relationship Id="rId11" Type="http://schemas.openxmlformats.org/officeDocument/2006/relationships/hyperlink" Target="https://www.pdc.tv/players/gary-anderson" TargetMode="External" /><Relationship Id="rId24" Type="http://schemas.openxmlformats.org/officeDocument/2006/relationships/hyperlink" Target="https://www.pdc.tv/players/daryl-gurney" TargetMode="External" /><Relationship Id="rId32" Type="http://schemas.openxmlformats.org/officeDocument/2006/relationships/hyperlink" Target="https://www.pdc.tv/players/raymond-van-barneveld" TargetMode="External" /><Relationship Id="rId37" Type="http://schemas.openxmlformats.org/officeDocument/2006/relationships/hyperlink" Target="https://www.pdc.tv/players/william-oconnor" TargetMode="External" /><Relationship Id="rId40" Type="http://schemas.openxmlformats.org/officeDocument/2006/relationships/hyperlink" Target="https://www.pdc.tv/players/martin-lukeman" TargetMode="External" /><Relationship Id="rId45" Type="http://schemas.openxmlformats.org/officeDocument/2006/relationships/hyperlink" Target="https://www.pdc.tv/players/josh-rock" TargetMode="External" /><Relationship Id="rId53" Type="http://schemas.openxmlformats.org/officeDocument/2006/relationships/hyperlink" Target="https://www.pdc.tv/players/mike-de-decker" TargetMode="External" /><Relationship Id="rId58" Type="http://schemas.openxmlformats.org/officeDocument/2006/relationships/hyperlink" Target="https://www.pdc.tv/players/scott-williams" TargetMode="External" /><Relationship Id="rId66" Type="http://schemas.openxmlformats.org/officeDocument/2006/relationships/hyperlink" Target="https://www.pdc.tv/players/danny-jansen" TargetMode="External" /><Relationship Id="rId74" Type="http://schemas.openxmlformats.org/officeDocument/2006/relationships/hyperlink" Target="https://www.pdc.tv/players/danny-van-trijp" TargetMode="External" /><Relationship Id="rId79" Type="http://schemas.openxmlformats.org/officeDocument/2006/relationships/hyperlink" Target="https://www.pdc.tv/players/leonard-gates" TargetMode="External" /><Relationship Id="rId5" Type="http://schemas.openxmlformats.org/officeDocument/2006/relationships/hyperlink" Target="https://www.pdc.tv/players/luke-humphries" TargetMode="External" /><Relationship Id="rId61" Type="http://schemas.openxmlformats.org/officeDocument/2006/relationships/hyperlink" Target="https://www.pdc.tv/players/jim-williams" TargetMode="External" /><Relationship Id="rId10" Type="http://schemas.openxmlformats.org/officeDocument/2006/relationships/hyperlink" Target="https://www.pdc.tv/players/nathan-aspinall" TargetMode="External" /><Relationship Id="rId19" Type="http://schemas.openxmlformats.org/officeDocument/2006/relationships/hyperlink" Target="https://www.pdc.tv/players/ross-smith" TargetMode="External" /><Relationship Id="rId31" Type="http://schemas.openxmlformats.org/officeDocument/2006/relationships/hyperlink" Target="https://www.pdc.tv/players/kim-huybrechts" TargetMode="External" /><Relationship Id="rId44" Type="http://schemas.openxmlformats.org/officeDocument/2006/relationships/hyperlink" Target="https://www.pdc.tv/players/andrew-gilding" TargetMode="External" /><Relationship Id="rId52" Type="http://schemas.openxmlformats.org/officeDocument/2006/relationships/hyperlink" Target="https://www.pdc.tv/players/rowby-john-rodriguez" TargetMode="External" /><Relationship Id="rId60" Type="http://schemas.openxmlformats.org/officeDocument/2006/relationships/hyperlink" Target="https://www.pdc.tv/players/adam-gawlas" TargetMode="External" /><Relationship Id="rId65" Type="http://schemas.openxmlformats.org/officeDocument/2006/relationships/hyperlink" Target="https://www.pdc.tv/players/karel-sedlacek" TargetMode="External" /><Relationship Id="rId73" Type="http://schemas.openxmlformats.org/officeDocument/2006/relationships/hyperlink" Target="https://www.pdc.tv/players/jimmy-hendriks" TargetMode="External" /><Relationship Id="rId78" Type="http://schemas.openxmlformats.org/officeDocument/2006/relationships/hyperlink" Target="https://www.pdc.tv/players/lisa-ashton" TargetMode="External" /><Relationship Id="rId81" Type="http://schemas.openxmlformats.org/officeDocument/2006/relationships/hyperlink" Target="https://www.pdc.tv/players/danny-baggish-0" TargetMode="External" /><Relationship Id="rId4" Type="http://schemas.openxmlformats.org/officeDocument/2006/relationships/hyperlink" Target="https://www.pdc.tv/players/michael-smith" TargetMode="External" /><Relationship Id="rId9" Type="http://schemas.openxmlformats.org/officeDocument/2006/relationships/hyperlink" Target="https://www.pdc.tv/players/danny-noppert" TargetMode="External" /><Relationship Id="rId14" Type="http://schemas.openxmlformats.org/officeDocument/2006/relationships/hyperlink" Target="https://www.pdc.tv/players/dirk-van-duijvenbode" TargetMode="External" /><Relationship Id="rId22" Type="http://schemas.openxmlformats.org/officeDocument/2006/relationships/hyperlink" Target="https://www.pdc.tv/players/chris-dobey" TargetMode="External" /><Relationship Id="rId27" Type="http://schemas.openxmlformats.org/officeDocument/2006/relationships/hyperlink" Target="https://www.pdc.tv/players/mervyn-king" TargetMode="External" /><Relationship Id="rId30" Type="http://schemas.openxmlformats.org/officeDocument/2006/relationships/hyperlink" Target="https://www.pdc.tv/players/mensur-suljovic" TargetMode="External" /><Relationship Id="rId35" Type="http://schemas.openxmlformats.org/officeDocument/2006/relationships/hyperlink" Target="https://www.pdc.tv/players/simon-whitlock" TargetMode="External" /><Relationship Id="rId43" Type="http://schemas.openxmlformats.org/officeDocument/2006/relationships/hyperlink" Target="https://www.pdc.tv/players/keane-barry" TargetMode="External" /><Relationship Id="rId48" Type="http://schemas.openxmlformats.org/officeDocument/2006/relationships/hyperlink" Target="https://www.pdc.tv/players/luke-woodhouse" TargetMode="External" /><Relationship Id="rId56" Type="http://schemas.openxmlformats.org/officeDocument/2006/relationships/hyperlink" Target="https://www.pdc.tv/players/jeff-smith" TargetMode="External" /><Relationship Id="rId64" Type="http://schemas.openxmlformats.org/officeDocument/2006/relationships/hyperlink" Target="https://www.pdc.tv/players/matt-campbell" TargetMode="External" /><Relationship Id="rId69" Type="http://schemas.openxmlformats.org/officeDocument/2006/relationships/hyperlink" Target="https://www.pdc.tv/players/mickey-mansell" TargetMode="External" /><Relationship Id="rId77" Type="http://schemas.openxmlformats.org/officeDocument/2006/relationships/hyperlink" Target="https://www.pdc.tv/players/fallon-sherrock" TargetMode="External" /><Relationship Id="rId8" Type="http://schemas.openxmlformats.org/officeDocument/2006/relationships/hyperlink" Target="https://www.pdc.tv/players/james-wade" TargetMode="External" /><Relationship Id="rId51" Type="http://schemas.openxmlformats.org/officeDocument/2006/relationships/hyperlink" Target="https://www.pdc.tv/players/steve-beaton" TargetMode="External" /><Relationship Id="rId72" Type="http://schemas.openxmlformats.org/officeDocument/2006/relationships/hyperlink" Target="https://www.pdc.tv/players/richie-burnett" TargetMode="External" /><Relationship Id="rId80" Type="http://schemas.openxmlformats.org/officeDocument/2006/relationships/hyperlink" Target="https://www.pdc.tv/players/sebastian-bialecki" TargetMode="External" /><Relationship Id="rId3" Type="http://schemas.openxmlformats.org/officeDocument/2006/relationships/hyperlink" Target="https://www.pdc.tv/players/michael-van-gerwen" TargetMode="External" /><Relationship Id="rId12" Type="http://schemas.openxmlformats.org/officeDocument/2006/relationships/hyperlink" Target="https://www.pdc.tv/players/dave-chisnall" TargetMode="External" /><Relationship Id="rId17" Type="http://schemas.openxmlformats.org/officeDocument/2006/relationships/hyperlink" Target="https://www.pdc.tv/players/jose-de-sousa" TargetMode="External" /><Relationship Id="rId25" Type="http://schemas.openxmlformats.org/officeDocument/2006/relationships/hyperlink" Target="https://www.pdc.tv/players/gabriel-clemens" TargetMode="External" /><Relationship Id="rId33" Type="http://schemas.openxmlformats.org/officeDocument/2006/relationships/hyperlink" Target="https://www.pdc.tv/players/adrian-lewis" TargetMode="External" /><Relationship Id="rId38" Type="http://schemas.openxmlformats.org/officeDocument/2006/relationships/hyperlink" Target="https://www.pdc.tv/players/jermaine-wattimena" TargetMode="External" /><Relationship Id="rId46" Type="http://schemas.openxmlformats.org/officeDocument/2006/relationships/hyperlink" Target="https://www.pdc.tv/players/ryan-meikle" TargetMode="External" /><Relationship Id="rId59" Type="http://schemas.openxmlformats.org/officeDocument/2006/relationships/hyperlink" Target="https://www.pdc.tv/players/lewy-williams" TargetMode="External" /><Relationship Id="rId67" Type="http://schemas.openxmlformats.org/officeDocument/2006/relationships/hyperlink" Target="https://www.pdc.tv/players/cameron-menzies" TargetMode="External" /><Relationship Id="rId20" Type="http://schemas.openxmlformats.org/officeDocument/2006/relationships/hyperlink" Target="https://www.pdc.tv/players/damon-heta" TargetMode="External" /><Relationship Id="rId41" Type="http://schemas.openxmlformats.org/officeDocument/2006/relationships/hyperlink" Target="https://www.pdc.tv/players/ricky-evans" TargetMode="External" /><Relationship Id="rId54" Type="http://schemas.openxmlformats.org/officeDocument/2006/relationships/hyperlink" Target="https://www.pdc.tv/players/boris-krcmar" TargetMode="External" /><Relationship Id="rId62" Type="http://schemas.openxmlformats.org/officeDocument/2006/relationships/hyperlink" Target="https://www.pdc.tv/players/geert-nentjes" TargetMode="External" /><Relationship Id="rId70" Type="http://schemas.openxmlformats.org/officeDocument/2006/relationships/hyperlink" Target="https://www.pdc.tv/players/john-oshea" TargetMode="External" /><Relationship Id="rId75" Type="http://schemas.openxmlformats.org/officeDocument/2006/relationships/hyperlink" Target="https://www.pdc.tv/players/robert-owen" TargetMode="External" /><Relationship Id="rId1" Type="http://schemas.openxmlformats.org/officeDocument/2006/relationships/hyperlink" Target="https://www.pdc.tv/players/gerwyn-price" TargetMode="External" /><Relationship Id="rId6" Type="http://schemas.openxmlformats.org/officeDocument/2006/relationships/hyperlink" Target="https://www.pdc.tv/players/rob-cross" TargetMode="External" /><Relationship Id="rId15" Type="http://schemas.openxmlformats.org/officeDocument/2006/relationships/hyperlink" Target="https://www.pdc.tv/players/dimitri-van-den-bergh" TargetMode="External" /><Relationship Id="rId23" Type="http://schemas.openxmlformats.org/officeDocument/2006/relationships/hyperlink" Target="https://www.pdc.tv/players/callan-rydz" TargetMode="External" /><Relationship Id="rId28" Type="http://schemas.openxmlformats.org/officeDocument/2006/relationships/hyperlink" Target="https://www.pdc.tv/players/vincent-van-der-voort" TargetMode="External" /><Relationship Id="rId36" Type="http://schemas.openxmlformats.org/officeDocument/2006/relationships/hyperlink" Target="https://www.pdc.tv/players/alan-soutar" TargetMode="External" /><Relationship Id="rId49" Type="http://schemas.openxmlformats.org/officeDocument/2006/relationships/hyperlink" Target="https://www.pdc.tv/players/jamie-hughes" TargetMode="External" /><Relationship Id="rId57" Type="http://schemas.openxmlformats.org/officeDocument/2006/relationships/hyperlink" Target="https://www.pdc.tv/players/keegan-brown"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K71"/>
  <sheetViews>
    <sheetView showGridLines="0" zoomScale="93" zoomScaleNormal="100" workbookViewId="0">
      <selection activeCell="P41" sqref="P41:P42"/>
    </sheetView>
  </sheetViews>
  <sheetFormatPr defaultColWidth="9.16796875" defaultRowHeight="13.5" x14ac:dyDescent="0.15"/>
  <cols>
    <col min="2" max="2" width="24.00390625" customWidth="1"/>
    <col min="3" max="3" width="5.12109375" customWidth="1"/>
    <col min="4" max="4" width="24.00390625" customWidth="1"/>
    <col min="5" max="5" width="4.04296875" style="1" customWidth="1"/>
    <col min="6" max="6" width="24.8125" customWidth="1"/>
    <col min="7" max="7" width="4.04296875" style="1" customWidth="1"/>
    <col min="8" max="8" width="24.8125" customWidth="1"/>
    <col min="9" max="9" width="3.50390625" style="1" customWidth="1"/>
    <col min="10" max="10" width="24.8125" customWidth="1"/>
    <col min="11" max="11" width="3.640625" style="1" customWidth="1"/>
    <col min="12" max="12" width="24.8125" customWidth="1"/>
    <col min="13" max="13" width="4.1796875" style="1" customWidth="1"/>
    <col min="14" max="14" width="2.01953125" customWidth="1"/>
    <col min="15" max="15" width="24.8125" customWidth="1"/>
    <col min="16" max="16" width="3.50390625" style="1" customWidth="1"/>
    <col min="17" max="17" width="3.7734375" style="1" customWidth="1"/>
    <col min="18" max="18" width="24.8125" customWidth="1"/>
    <col min="19" max="19" width="2.01953125" customWidth="1"/>
    <col min="20" max="20" width="3.640625" style="1" customWidth="1"/>
    <col min="21" max="21" width="24.8125" customWidth="1"/>
    <col min="22" max="22" width="3.37109375" style="1" customWidth="1"/>
    <col min="23" max="23" width="24.8125" customWidth="1"/>
    <col min="24" max="24" width="3.640625" style="1" customWidth="1"/>
    <col min="25" max="25" width="24.8125" customWidth="1"/>
    <col min="26" max="26" width="3.640625" style="1" customWidth="1"/>
    <col min="27" max="27" width="24.8125" customWidth="1"/>
    <col min="28" max="28" width="3.50390625" style="1" customWidth="1"/>
    <col min="29" max="29" width="24.00390625" customWidth="1"/>
    <col min="30" max="30" width="4.98828125" customWidth="1"/>
    <col min="31" max="31" width="24.00390625" style="11" customWidth="1"/>
    <col min="32" max="32" width="4.8515625" style="11" customWidth="1"/>
    <col min="33" max="33" width="74.03515625" customWidth="1"/>
    <col min="34" max="34" width="9.16796875" customWidth="1"/>
    <col min="37" max="37" width="9.16796875" hidden="1" customWidth="1"/>
  </cols>
  <sheetData>
    <row r="1" spans="1:37" s="23" customFormat="1" ht="30" x14ac:dyDescent="0.15">
      <c r="B1" s="117" t="s">
        <v>2</v>
      </c>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row>
    <row r="2" spans="1:37" s="23" customFormat="1" ht="30" x14ac:dyDescent="0.15">
      <c r="B2" s="16" t="s">
        <v>63</v>
      </c>
      <c r="C2" s="16"/>
      <c r="D2" s="16" t="s">
        <v>63</v>
      </c>
      <c r="E2" s="40"/>
      <c r="F2" s="16" t="s">
        <v>64</v>
      </c>
      <c r="G2" s="40"/>
      <c r="H2" s="16" t="s">
        <v>64</v>
      </c>
      <c r="I2" s="16"/>
      <c r="J2" s="16" t="s">
        <v>65</v>
      </c>
      <c r="K2" s="40"/>
      <c r="L2" s="68" t="s">
        <v>66</v>
      </c>
      <c r="M2" s="118" t="s">
        <v>67</v>
      </c>
      <c r="N2" s="118"/>
      <c r="O2" s="118"/>
      <c r="P2" s="118"/>
      <c r="Q2" s="118"/>
      <c r="R2" s="118"/>
      <c r="S2" s="118"/>
      <c r="T2" s="118"/>
      <c r="U2" s="68" t="s">
        <v>66</v>
      </c>
      <c r="V2" s="40"/>
      <c r="W2" s="16" t="s">
        <v>65</v>
      </c>
      <c r="X2" s="40"/>
      <c r="Y2" s="16" t="s">
        <v>64</v>
      </c>
      <c r="Z2" s="40"/>
      <c r="AA2" s="16" t="s">
        <v>64</v>
      </c>
      <c r="AB2" s="40"/>
      <c r="AC2" s="16" t="s">
        <v>63</v>
      </c>
      <c r="AD2" s="40"/>
      <c r="AE2" s="16" t="s">
        <v>63</v>
      </c>
      <c r="AF2" s="44"/>
    </row>
    <row r="3" spans="1:37" ht="19.350000000000001" customHeight="1" x14ac:dyDescent="0.15">
      <c r="B3" s="42" t="s">
        <v>3</v>
      </c>
      <c r="C3" s="42"/>
      <c r="D3" s="29" t="s">
        <v>10</v>
      </c>
      <c r="E3" s="30"/>
      <c r="F3" s="29" t="s">
        <v>11</v>
      </c>
      <c r="G3" s="30"/>
      <c r="H3" s="29" t="s">
        <v>16</v>
      </c>
      <c r="I3" s="30"/>
      <c r="J3" s="29" t="s">
        <v>17</v>
      </c>
      <c r="K3" s="30"/>
      <c r="L3" s="29" t="s">
        <v>18</v>
      </c>
      <c r="M3" s="30"/>
      <c r="N3" s="30"/>
      <c r="O3" s="138" t="s">
        <v>5</v>
      </c>
      <c r="P3" s="138"/>
      <c r="Q3" s="138"/>
      <c r="R3" s="138"/>
      <c r="S3" s="30"/>
      <c r="T3" s="30"/>
      <c r="U3" s="29" t="s">
        <v>18</v>
      </c>
      <c r="V3" s="30"/>
      <c r="W3" s="29" t="s">
        <v>17</v>
      </c>
      <c r="X3" s="30"/>
      <c r="Y3" s="29" t="s">
        <v>16</v>
      </c>
      <c r="Z3" s="30"/>
      <c r="AA3" s="29" t="str">
        <f>F3</f>
        <v>Ronde 3</v>
      </c>
      <c r="AB3" s="30"/>
      <c r="AC3" s="29" t="str">
        <f>D3</f>
        <v>Ronde 2</v>
      </c>
      <c r="AD3" s="42"/>
      <c r="AE3" s="42" t="str">
        <f>B3</f>
        <v>Ronde 1</v>
      </c>
      <c r="AF3" s="42"/>
      <c r="AG3" s="32"/>
      <c r="AK3" s="35" t="s">
        <v>1</v>
      </c>
    </row>
    <row r="4" spans="1:37" ht="17.25" x14ac:dyDescent="0.2">
      <c r="B4" s="41" t="s">
        <v>12</v>
      </c>
      <c r="C4" s="41"/>
      <c r="D4" s="1" t="s">
        <v>13</v>
      </c>
      <c r="E4" s="3"/>
      <c r="F4" s="1" t="s">
        <v>14</v>
      </c>
      <c r="G4" s="3"/>
      <c r="H4" s="1" t="s">
        <v>15</v>
      </c>
      <c r="I4" s="3"/>
      <c r="J4" s="43" t="s">
        <v>8</v>
      </c>
      <c r="K4" s="3"/>
      <c r="L4" s="24" t="s">
        <v>7</v>
      </c>
      <c r="M4" s="3"/>
      <c r="N4" s="3"/>
      <c r="O4" s="139" t="s">
        <v>6</v>
      </c>
      <c r="P4" s="139"/>
      <c r="Q4" s="139"/>
      <c r="R4" s="139"/>
      <c r="S4" s="3"/>
      <c r="T4" s="3"/>
      <c r="U4" s="24" t="str">
        <f>L4</f>
        <v>2 januari</v>
      </c>
      <c r="V4" s="3"/>
      <c r="W4" s="43" t="s">
        <v>8</v>
      </c>
      <c r="X4" s="3"/>
      <c r="Y4" s="1" t="str">
        <f>H4</f>
        <v>29 - 30 december</v>
      </c>
      <c r="Z4" s="3"/>
      <c r="AA4" s="1" t="str">
        <f>F4</f>
        <v>27 - 29 december</v>
      </c>
      <c r="AB4" s="3"/>
      <c r="AC4" s="1" t="str">
        <f>D4</f>
        <v>15 - 23 december</v>
      </c>
      <c r="AD4" s="41"/>
      <c r="AE4" s="41" t="s">
        <v>12</v>
      </c>
      <c r="AF4" s="41"/>
      <c r="AG4" s="31" t="s">
        <v>315</v>
      </c>
      <c r="AK4" s="36"/>
    </row>
    <row r="5" spans="1:37" s="21" customFormat="1" ht="12.95" customHeight="1" x14ac:dyDescent="0.15">
      <c r="B5" s="15"/>
      <c r="C5" s="15"/>
      <c r="D5" s="15"/>
      <c r="E5" s="18"/>
      <c r="F5" s="19"/>
      <c r="G5" s="20"/>
      <c r="H5" s="15"/>
      <c r="I5" s="18"/>
      <c r="J5" s="19"/>
      <c r="K5" s="20"/>
      <c r="L5" s="15"/>
      <c r="M5" s="18"/>
      <c r="N5" s="18"/>
      <c r="O5" s="19"/>
      <c r="P5" s="19"/>
      <c r="Q5" s="19"/>
      <c r="R5" s="19"/>
      <c r="S5" s="20"/>
      <c r="T5" s="20"/>
      <c r="U5" s="15"/>
      <c r="V5" s="18"/>
      <c r="W5" s="19"/>
      <c r="X5" s="20"/>
      <c r="Y5" s="15"/>
      <c r="Z5" s="18"/>
      <c r="AA5" s="19"/>
      <c r="AB5" s="20"/>
      <c r="AC5" s="15"/>
      <c r="AD5" s="15"/>
      <c r="AE5" s="17"/>
      <c r="AF5" s="17"/>
      <c r="AG5" s="33" t="s">
        <v>314</v>
      </c>
      <c r="AK5" s="37" t="s">
        <v>0</v>
      </c>
    </row>
    <row r="6" spans="1:37" ht="9.75" customHeight="1" x14ac:dyDescent="0.15">
      <c r="B6" s="69"/>
      <c r="C6" s="69"/>
      <c r="D6" s="25"/>
      <c r="AC6" s="26"/>
      <c r="AD6" s="26"/>
      <c r="AE6" s="2"/>
      <c r="AF6" s="44"/>
      <c r="AG6" s="33"/>
    </row>
    <row r="7" spans="1:37" ht="17.100000000000001" customHeight="1" thickBot="1" x14ac:dyDescent="0.2">
      <c r="A7" s="57"/>
      <c r="B7" s="76"/>
      <c r="C7" s="77"/>
      <c r="D7" s="45" t="s">
        <v>89</v>
      </c>
      <c r="E7" s="98">
        <v>3</v>
      </c>
      <c r="F7" s="127" t="str">
        <f>IF(E7&gt;E9,D7,IF(E9&gt;E7,D9,""))</f>
        <v>Gerwyn Price (1)</v>
      </c>
      <c r="G7" s="125">
        <v>4</v>
      </c>
      <c r="Z7" s="125">
        <v>4</v>
      </c>
      <c r="AA7" s="127" t="str">
        <f>IF(AB9&gt;AB7,AC9,IF(AB7&gt;AB9,AC7,""))</f>
        <v>Peter Wright (2)</v>
      </c>
      <c r="AB7" s="111">
        <v>3</v>
      </c>
      <c r="AC7" s="49" t="s">
        <v>167</v>
      </c>
      <c r="AD7" s="50"/>
      <c r="AG7" s="33" t="s">
        <v>317</v>
      </c>
      <c r="AK7" t="e">
        <f>IF(#REF!="x",TRUE,FALSE)</f>
        <v>#REF!</v>
      </c>
    </row>
    <row r="8" spans="1:37" ht="15" customHeight="1" thickBot="1" x14ac:dyDescent="0.2">
      <c r="A8" s="75"/>
      <c r="B8" s="78" t="s">
        <v>87</v>
      </c>
      <c r="C8" s="94">
        <v>3</v>
      </c>
      <c r="D8" s="72"/>
      <c r="E8" s="73"/>
      <c r="F8" s="128"/>
      <c r="G8" s="126"/>
      <c r="Z8" s="126"/>
      <c r="AA8" s="128"/>
      <c r="AB8" s="7"/>
      <c r="AC8" s="51"/>
      <c r="AD8" s="102">
        <v>3</v>
      </c>
      <c r="AE8" s="38" t="s">
        <v>161</v>
      </c>
      <c r="AF8" s="48"/>
      <c r="AG8" s="33" t="s">
        <v>316</v>
      </c>
    </row>
    <row r="9" spans="1:37" ht="14.1" customHeight="1" thickBot="1" x14ac:dyDescent="0.2">
      <c r="A9" s="75"/>
      <c r="B9" s="70" t="s">
        <v>88</v>
      </c>
      <c r="C9" s="95">
        <v>0</v>
      </c>
      <c r="D9" s="70" t="str">
        <f>IF(C8&gt;C9,B8,IF(C9&gt;C8,B9,""))</f>
        <v>Luke Woodhouse (50)</v>
      </c>
      <c r="E9" s="99">
        <v>0</v>
      </c>
      <c r="F9" s="129"/>
      <c r="G9" s="6"/>
      <c r="H9" s="121" t="str">
        <f>IF(G7&gt;G11,F7,IF(G11&gt;G7,F11,""))</f>
        <v>Gerwyn Price (1)</v>
      </c>
      <c r="I9" s="125">
        <v>4</v>
      </c>
      <c r="X9" s="125">
        <v>4</v>
      </c>
      <c r="Y9" s="127" t="str">
        <f>IF(Z11&gt;Z7,AA11,IF(Z7&gt;Z11,AA7,""))</f>
        <v>Peter Wright (2)</v>
      </c>
      <c r="Z9" s="7"/>
      <c r="AA9" s="129"/>
      <c r="AB9" s="103">
        <v>0</v>
      </c>
      <c r="AC9" s="38" t="str">
        <f>IF(AD9&gt;AD8,AE9,IF(AD8&gt;AD9,AE8,""))</f>
        <v>Mickey Mansell (88)</v>
      </c>
      <c r="AD9" s="103">
        <v>2</v>
      </c>
      <c r="AE9" s="38" t="s">
        <v>162</v>
      </c>
      <c r="AF9" s="48"/>
      <c r="AG9" s="33" t="s">
        <v>318</v>
      </c>
    </row>
    <row r="10" spans="1:37" ht="14.1" customHeight="1" thickBot="1" x14ac:dyDescent="0.2">
      <c r="B10" s="71"/>
      <c r="C10" s="71"/>
      <c r="D10" s="25"/>
      <c r="F10" s="130"/>
      <c r="G10" s="8"/>
      <c r="H10" s="122"/>
      <c r="I10" s="126"/>
      <c r="X10" s="126"/>
      <c r="Y10" s="128"/>
      <c r="Z10" s="9"/>
      <c r="AA10" s="130"/>
      <c r="AC10" s="39"/>
      <c r="AG10" s="33" t="s">
        <v>319</v>
      </c>
    </row>
    <row r="11" spans="1:37" thickBot="1" x14ac:dyDescent="0.2">
      <c r="A11" s="57"/>
      <c r="B11" s="80"/>
      <c r="C11" s="74"/>
      <c r="D11" s="28" t="s">
        <v>90</v>
      </c>
      <c r="E11" s="98">
        <v>3</v>
      </c>
      <c r="F11" s="127" t="str">
        <f>IF(E11&gt;E13,D11,IF(E13&gt;E11,D13,""))</f>
        <v>Raymond van Barneveld (32)</v>
      </c>
      <c r="G11" s="123">
        <v>1</v>
      </c>
      <c r="H11" s="1"/>
      <c r="I11" s="6"/>
      <c r="X11" s="7"/>
      <c r="Y11" s="1"/>
      <c r="Z11" s="132">
        <v>1</v>
      </c>
      <c r="AA11" s="127" t="str">
        <f>IF(AB13&gt;AB11,AC13,IF(AB11&gt;AB13,AC11,""))</f>
        <v>Kim Huybrechts (31)</v>
      </c>
      <c r="AB11" s="110">
        <v>3</v>
      </c>
      <c r="AC11" s="53" t="s">
        <v>168</v>
      </c>
      <c r="AD11" s="52"/>
      <c r="AE11" s="55"/>
      <c r="AF11" s="48"/>
      <c r="AG11" s="33" t="s">
        <v>320</v>
      </c>
    </row>
    <row r="12" spans="1:37" ht="14.1" customHeight="1" thickBot="1" x14ac:dyDescent="0.2">
      <c r="B12" s="79" t="s">
        <v>86</v>
      </c>
      <c r="C12" s="94">
        <v>3</v>
      </c>
      <c r="D12" s="72"/>
      <c r="E12" s="73"/>
      <c r="F12" s="128"/>
      <c r="G12" s="124"/>
      <c r="H12" s="1"/>
      <c r="I12" s="8"/>
      <c r="X12" s="9"/>
      <c r="Y12" s="1"/>
      <c r="Z12" s="133"/>
      <c r="AA12" s="128"/>
      <c r="AB12" s="7"/>
      <c r="AC12" s="54"/>
      <c r="AD12" s="104">
        <v>3</v>
      </c>
      <c r="AE12" s="58" t="s">
        <v>163</v>
      </c>
      <c r="AF12" s="48"/>
      <c r="AG12" s="33" t="s">
        <v>321</v>
      </c>
    </row>
    <row r="13" spans="1:37" ht="14.1" customHeight="1" thickBot="1" x14ac:dyDescent="0.2">
      <c r="B13" s="70" t="s">
        <v>85</v>
      </c>
      <c r="C13" s="95">
        <v>0</v>
      </c>
      <c r="D13" s="70" t="str">
        <f>IF(C12&gt;C13,B12,IF(C13&gt;C12,B13,""))</f>
        <v>Ryan Meikle (48)</v>
      </c>
      <c r="E13" s="99">
        <v>2</v>
      </c>
      <c r="F13" s="1"/>
      <c r="H13" s="130"/>
      <c r="I13" s="8"/>
      <c r="J13" s="121" t="str">
        <f>IF(I9&gt;I17,H9,IF(I17&gt;I9,H17,""))</f>
        <v>Gerwyn Price (1)</v>
      </c>
      <c r="K13" s="125">
        <v>5</v>
      </c>
      <c r="V13" s="125">
        <v>5</v>
      </c>
      <c r="W13" s="127" t="str">
        <f>IF(X17&gt;X9,Y17,IF(X9&gt;X17,Y9,""))</f>
        <v>Peter Wright (2)</v>
      </c>
      <c r="X13" s="9"/>
      <c r="Y13" s="130"/>
      <c r="AA13" s="1"/>
      <c r="AB13" s="103">
        <v>1</v>
      </c>
      <c r="AC13" s="38" t="str">
        <f>IF(AD13&gt;AD12,AE13,IF(AD12&gt;AD13,AE12,""))</f>
        <v>Keane Barry (45)</v>
      </c>
      <c r="AD13" s="105">
        <v>0</v>
      </c>
      <c r="AE13" s="47" t="s">
        <v>164</v>
      </c>
      <c r="AF13" s="48"/>
      <c r="AG13" s="33" t="s">
        <v>322</v>
      </c>
    </row>
    <row r="14" spans="1:37" ht="14.1" customHeight="1" thickBot="1" x14ac:dyDescent="0.2">
      <c r="B14" s="71"/>
      <c r="C14" s="71"/>
      <c r="D14" s="25"/>
      <c r="F14" s="1"/>
      <c r="H14" s="130"/>
      <c r="I14" s="8"/>
      <c r="J14" s="122"/>
      <c r="K14" s="126"/>
      <c r="V14" s="126"/>
      <c r="W14" s="128"/>
      <c r="X14" s="9"/>
      <c r="Y14" s="130"/>
      <c r="AA14" s="1"/>
      <c r="AC14" s="39"/>
      <c r="AD14" s="14"/>
      <c r="AE14" s="56"/>
      <c r="AF14" s="56"/>
      <c r="AG14" s="33" t="s">
        <v>325</v>
      </c>
    </row>
    <row r="15" spans="1:37" thickBot="1" x14ac:dyDescent="0.2">
      <c r="A15" s="57"/>
      <c r="B15" s="80"/>
      <c r="C15" s="74"/>
      <c r="D15" s="28" t="s">
        <v>91</v>
      </c>
      <c r="E15" s="98">
        <v>3</v>
      </c>
      <c r="F15" s="127" t="str">
        <f>IF(E15&gt;E17,D15,IF(E17&gt;E15,D17,""))</f>
        <v>Ryan Searle (16)</v>
      </c>
      <c r="G15" s="125">
        <v>4</v>
      </c>
      <c r="H15" s="1"/>
      <c r="I15" s="8"/>
      <c r="K15" s="6"/>
      <c r="V15" s="7"/>
      <c r="X15" s="9"/>
      <c r="Y15" s="1"/>
      <c r="Z15" s="125">
        <v>4</v>
      </c>
      <c r="AA15" s="127" t="str">
        <f>IF(AB17&gt;AB15,AC17,IF(AB15&gt;AB17,AC15,""))</f>
        <v>Dimitri van den Bergh (15)</v>
      </c>
      <c r="AB15" s="110">
        <v>3</v>
      </c>
      <c r="AC15" s="38" t="s">
        <v>169</v>
      </c>
      <c r="AD15" s="59"/>
      <c r="AE15" s="55"/>
      <c r="AF15" s="48"/>
      <c r="AG15" s="113" t="s">
        <v>326</v>
      </c>
    </row>
    <row r="16" spans="1:37" ht="15" customHeight="1" thickBot="1" x14ac:dyDescent="0.2">
      <c r="A16" s="75"/>
      <c r="B16" s="81" t="s">
        <v>83</v>
      </c>
      <c r="C16" s="94">
        <v>3</v>
      </c>
      <c r="D16" s="72"/>
      <c r="E16" s="6"/>
      <c r="F16" s="128"/>
      <c r="G16" s="126"/>
      <c r="H16" s="1"/>
      <c r="I16" s="8"/>
      <c r="K16" s="8"/>
      <c r="V16" s="9"/>
      <c r="X16" s="9"/>
      <c r="Y16" s="1"/>
      <c r="Z16" s="126"/>
      <c r="AA16" s="128"/>
      <c r="AB16" s="7"/>
      <c r="AC16" s="54"/>
      <c r="AD16" s="106">
        <v>3</v>
      </c>
      <c r="AE16" s="60" t="s">
        <v>165</v>
      </c>
      <c r="AF16" s="48"/>
      <c r="AG16" s="146" t="s">
        <v>323</v>
      </c>
    </row>
    <row r="17" spans="1:33" ht="14.1" customHeight="1" thickBot="1" x14ac:dyDescent="0.2">
      <c r="A17" s="75"/>
      <c r="B17" s="70" t="s">
        <v>84</v>
      </c>
      <c r="C17" s="95">
        <v>2</v>
      </c>
      <c r="D17" s="70" t="str">
        <f>IF(C16&gt;C17,B16,IF(C17&gt;C16,B17,""))</f>
        <v>Adam Gawlas (73)</v>
      </c>
      <c r="E17" s="97">
        <v>1</v>
      </c>
      <c r="F17" s="129"/>
      <c r="G17" s="6"/>
      <c r="H17" s="121" t="str">
        <f>IF(G15&gt;G19,F15,IF(G19&gt;G15,F19,""))</f>
        <v>Ryan Searle (16)</v>
      </c>
      <c r="I17" s="123">
        <v>1</v>
      </c>
      <c r="K17" s="8"/>
      <c r="P17"/>
      <c r="V17" s="9"/>
      <c r="X17" s="132">
        <v>1</v>
      </c>
      <c r="Y17" s="127" t="str">
        <f>IF(Z19&gt;Z15,AA19,IF(Z15&gt;Z19,AA15,""))</f>
        <v>Dimitri van den Bergh (15)</v>
      </c>
      <c r="Z17" s="7"/>
      <c r="AA17" s="129"/>
      <c r="AB17" s="103">
        <v>0</v>
      </c>
      <c r="AC17" s="38" t="str">
        <f>IF(AD17&gt;AD16,AE17,IF(AD16&gt;AD17,AE16,""))</f>
        <v>Rowby-John Rodriguez (56)</v>
      </c>
      <c r="AD17" s="103">
        <v>0</v>
      </c>
      <c r="AE17" s="53" t="s">
        <v>166</v>
      </c>
      <c r="AF17" s="48"/>
      <c r="AG17" s="146"/>
    </row>
    <row r="18" spans="1:33" ht="10.5" customHeight="1" thickBot="1" x14ac:dyDescent="0.2">
      <c r="B18" s="71"/>
      <c r="C18" s="71"/>
      <c r="D18" s="25"/>
      <c r="F18" s="130"/>
      <c r="G18" s="8"/>
      <c r="H18" s="122"/>
      <c r="I18" s="124"/>
      <c r="K18" s="8"/>
      <c r="V18" s="9"/>
      <c r="X18" s="133"/>
      <c r="Y18" s="128"/>
      <c r="Z18" s="9"/>
      <c r="AA18" s="130"/>
      <c r="AC18" s="39"/>
      <c r="AD18" s="14"/>
      <c r="AE18" s="56"/>
      <c r="AF18" s="56"/>
      <c r="AG18" s="146"/>
    </row>
    <row r="19" spans="1:33" ht="12.95" customHeight="1" thickBot="1" x14ac:dyDescent="0.2">
      <c r="A19" s="57"/>
      <c r="B19" s="80"/>
      <c r="C19" s="74"/>
      <c r="D19" s="28" t="s">
        <v>92</v>
      </c>
      <c r="E19" s="98">
        <v>3</v>
      </c>
      <c r="F19" s="127" t="str">
        <f>IF(E19&gt;E21,D19,IF(E21&gt;E19,D21,""))</f>
        <v>José de Sousa (17)</v>
      </c>
      <c r="G19" s="123">
        <v>3</v>
      </c>
      <c r="H19" s="1"/>
      <c r="K19" s="8"/>
      <c r="O19" s="27"/>
      <c r="P19" s="22"/>
      <c r="Q19" s="22"/>
      <c r="R19" s="22"/>
      <c r="V19" s="9"/>
      <c r="Y19" s="1"/>
      <c r="Z19" s="132">
        <v>3</v>
      </c>
      <c r="AA19" s="127" t="str">
        <f>IF(AB21&gt;AB19,AC21,IF(AB19&gt;AB21,AC19,""))</f>
        <v>Krzysztof Ratajski (18)</v>
      </c>
      <c r="AB19" s="110">
        <v>3</v>
      </c>
      <c r="AC19" s="38" t="s">
        <v>170</v>
      </c>
      <c r="AD19" s="59"/>
      <c r="AE19" s="55"/>
      <c r="AF19" s="48"/>
      <c r="AG19" s="146"/>
    </row>
    <row r="20" spans="1:33" ht="12.95" customHeight="1" thickBot="1" x14ac:dyDescent="0.2">
      <c r="A20" s="75"/>
      <c r="B20" s="81" t="s">
        <v>81</v>
      </c>
      <c r="C20" s="94">
        <v>3</v>
      </c>
      <c r="D20" s="72"/>
      <c r="E20" s="100"/>
      <c r="F20" s="128"/>
      <c r="G20" s="124"/>
      <c r="H20" s="1"/>
      <c r="K20" s="8"/>
      <c r="V20" s="9"/>
      <c r="Y20" s="1"/>
      <c r="Z20" s="133"/>
      <c r="AA20" s="128"/>
      <c r="AB20" s="7"/>
      <c r="AC20" s="54"/>
      <c r="AD20" s="106">
        <v>3</v>
      </c>
      <c r="AE20" s="61" t="s">
        <v>183</v>
      </c>
      <c r="AF20" s="48"/>
      <c r="AG20" s="146"/>
    </row>
    <row r="21" spans="1:33" ht="14.1" customHeight="1" thickBot="1" x14ac:dyDescent="0.2">
      <c r="A21" s="75"/>
      <c r="B21" s="70" t="s">
        <v>82</v>
      </c>
      <c r="C21" s="95">
        <v>1</v>
      </c>
      <c r="D21" s="70" t="str">
        <f>IF(C20&gt;C21,B20,IF(C21&gt;C20,B21,""))</f>
        <v>Simon Whitlock (35)</v>
      </c>
      <c r="E21" s="97">
        <v>1</v>
      </c>
      <c r="F21" s="1"/>
      <c r="H21" s="1"/>
      <c r="I21" s="131"/>
      <c r="J21" s="131"/>
      <c r="K21" s="8"/>
      <c r="L21" s="121" t="str">
        <f>IF(K13&gt;K29,J13,IF(K29&gt;K13,J29,""))</f>
        <v>Gerwyn Price (1)</v>
      </c>
      <c r="M21" s="125">
        <v>5</v>
      </c>
      <c r="T21" s="125">
        <v>5</v>
      </c>
      <c r="U21" s="127" t="str">
        <f>IF(V29&gt;V13,W29,IF(V13&gt;V29,W13,""))</f>
        <v>Peter Wright (2)</v>
      </c>
      <c r="V21" s="9"/>
      <c r="W21" s="131"/>
      <c r="X21" s="131"/>
      <c r="Y21" s="1"/>
      <c r="AA21" s="1"/>
      <c r="AB21" s="103">
        <v>0</v>
      </c>
      <c r="AC21" s="38" t="str">
        <f>IF(AD21&gt;AD20,AE21,IF(AD20&gt;AD21,AE20,""))</f>
        <v>Danny Jansen (83)</v>
      </c>
      <c r="AD21" s="103">
        <v>1</v>
      </c>
      <c r="AE21" s="53" t="s">
        <v>184</v>
      </c>
      <c r="AF21" s="48"/>
      <c r="AG21" s="146"/>
    </row>
    <row r="22" spans="1:33" ht="10.5" customHeight="1" thickBot="1" x14ac:dyDescent="0.2">
      <c r="B22" s="71"/>
      <c r="C22" s="71"/>
      <c r="D22" s="25"/>
      <c r="F22" s="1"/>
      <c r="H22" s="1"/>
      <c r="I22" s="131"/>
      <c r="J22" s="131"/>
      <c r="K22" s="8"/>
      <c r="L22" s="122"/>
      <c r="M22" s="126"/>
      <c r="T22" s="126"/>
      <c r="U22" s="128"/>
      <c r="V22" s="9"/>
      <c r="W22" s="131"/>
      <c r="X22" s="131"/>
      <c r="Y22" s="1"/>
      <c r="AA22" s="1"/>
      <c r="AC22" s="39"/>
      <c r="AD22" s="46"/>
      <c r="AE22" s="56"/>
      <c r="AF22" s="56"/>
      <c r="AG22" s="33"/>
    </row>
    <row r="23" spans="1:33" ht="14.25" thickBot="1" x14ac:dyDescent="0.2">
      <c r="A23" s="57"/>
      <c r="B23" s="80"/>
      <c r="C23" s="74"/>
      <c r="D23" s="28" t="s">
        <v>93</v>
      </c>
      <c r="E23" s="98">
        <v>3</v>
      </c>
      <c r="F23" s="127" t="str">
        <f>IF(E23&gt;E25,D23,IF(E25&gt;E23,D25,""))</f>
        <v>James Wade (8)</v>
      </c>
      <c r="G23" s="125">
        <v>4</v>
      </c>
      <c r="H23" s="1"/>
      <c r="J23" s="11"/>
      <c r="K23" s="8"/>
      <c r="M23" s="6"/>
      <c r="T23" s="7"/>
      <c r="V23" s="9"/>
      <c r="W23" s="10"/>
      <c r="Y23" s="1"/>
      <c r="Z23" s="125">
        <v>4</v>
      </c>
      <c r="AA23" s="127" t="str">
        <f>IF(AB25&gt;AB23,AC25,IF(AB23&gt;AB25,AC23,""))</f>
        <v>Johnny Clayton (7)</v>
      </c>
      <c r="AB23" s="110">
        <v>3</v>
      </c>
      <c r="AC23" s="38" t="s">
        <v>171</v>
      </c>
      <c r="AD23" s="59"/>
      <c r="AE23" s="55"/>
      <c r="AF23" s="48"/>
      <c r="AG23" s="31"/>
    </row>
    <row r="24" spans="1:33" ht="12.95" customHeight="1" thickBot="1" x14ac:dyDescent="0.2">
      <c r="A24" s="75"/>
      <c r="B24" s="81" t="s">
        <v>79</v>
      </c>
      <c r="C24" s="94">
        <v>3</v>
      </c>
      <c r="D24" s="72"/>
      <c r="E24" s="6"/>
      <c r="F24" s="128"/>
      <c r="G24" s="126"/>
      <c r="H24" s="1"/>
      <c r="K24" s="8"/>
      <c r="M24" s="8"/>
      <c r="T24" s="9"/>
      <c r="V24" s="9"/>
      <c r="Y24" s="1"/>
      <c r="Z24" s="126"/>
      <c r="AA24" s="128"/>
      <c r="AB24" s="7"/>
      <c r="AC24" s="62"/>
      <c r="AD24" s="107">
        <v>3</v>
      </c>
      <c r="AE24" s="63" t="s">
        <v>185</v>
      </c>
      <c r="AF24" s="66"/>
      <c r="AG24" s="147"/>
    </row>
    <row r="25" spans="1:33" ht="14.1" customHeight="1" thickBot="1" x14ac:dyDescent="0.2">
      <c r="A25" s="75"/>
      <c r="B25" s="70" t="s">
        <v>80</v>
      </c>
      <c r="C25" s="95">
        <v>2</v>
      </c>
      <c r="D25" s="70" t="str">
        <f>IF(C24&gt;C25,B24,IF(C25&gt;C24,B25,""))</f>
        <v>Jim Williams (77)</v>
      </c>
      <c r="E25" s="97">
        <v>0</v>
      </c>
      <c r="F25" s="129"/>
      <c r="G25" s="6"/>
      <c r="H25" s="121" t="str">
        <f>IF(G23&gt;G27,F23,IF(G27&gt;G23,F27,""))</f>
        <v>James Wade (8)</v>
      </c>
      <c r="I25" s="125">
        <v>3</v>
      </c>
      <c r="K25" s="8"/>
      <c r="M25" s="8"/>
      <c r="T25" s="9"/>
      <c r="V25" s="9"/>
      <c r="X25" s="125">
        <v>4</v>
      </c>
      <c r="Y25" s="127" t="str">
        <f>IF(Z27&gt;Z23,AA27,IF(Z23&gt;Z27,AA23,""))</f>
        <v>Johnny Clayton (7)</v>
      </c>
      <c r="Z25" s="7"/>
      <c r="AA25" s="129"/>
      <c r="AB25" s="103">
        <v>0</v>
      </c>
      <c r="AC25" s="64" t="str">
        <f>IF(AD25&gt;AD24,AE25,IF(AD24&gt;AD25,AE24,""))</f>
        <v>Steve Beaton (53)</v>
      </c>
      <c r="AD25" s="108">
        <v>1</v>
      </c>
      <c r="AE25" s="65" t="s">
        <v>186</v>
      </c>
      <c r="AF25" s="66"/>
      <c r="AG25" s="147"/>
    </row>
    <row r="26" spans="1:33" ht="10.5" customHeight="1" thickBot="1" x14ac:dyDescent="0.2">
      <c r="B26" s="71"/>
      <c r="C26" s="71"/>
      <c r="D26" s="25"/>
      <c r="E26" s="101"/>
      <c r="F26" s="130"/>
      <c r="G26" s="8"/>
      <c r="H26" s="122"/>
      <c r="I26" s="126"/>
      <c r="K26" s="8"/>
      <c r="M26" s="8"/>
      <c r="T26" s="9"/>
      <c r="V26" s="9"/>
      <c r="X26" s="126"/>
      <c r="Y26" s="128"/>
      <c r="Z26" s="9"/>
      <c r="AA26" s="130"/>
      <c r="AC26" s="39"/>
      <c r="AD26" s="14"/>
      <c r="AE26" s="67"/>
      <c r="AF26" s="39"/>
      <c r="AG26" s="147"/>
    </row>
    <row r="27" spans="1:33" thickBot="1" x14ac:dyDescent="0.2">
      <c r="A27" s="57"/>
      <c r="B27" s="80"/>
      <c r="C27" s="74"/>
      <c r="D27" s="28" t="s">
        <v>98</v>
      </c>
      <c r="E27" s="98">
        <v>3</v>
      </c>
      <c r="F27" s="127" t="str">
        <f>IF(E27&gt;E29,D27,IF(E29&gt;E27,D29,""))</f>
        <v>Gabriel Clemens (25)</v>
      </c>
      <c r="G27" s="123">
        <v>3</v>
      </c>
      <c r="H27" s="1"/>
      <c r="I27" s="6"/>
      <c r="K27" s="8"/>
      <c r="M27" s="8"/>
      <c r="T27" s="9"/>
      <c r="V27" s="9"/>
      <c r="X27" s="7"/>
      <c r="Y27" s="1"/>
      <c r="Z27" s="132">
        <v>2</v>
      </c>
      <c r="AA27" s="127" t="str">
        <f>IF(AB29&gt;AB27,AC29,IF(AB27&gt;AB29,AC27,""))</f>
        <v>Brendan Dolan (26)</v>
      </c>
      <c r="AB27" s="110">
        <v>3</v>
      </c>
      <c r="AC27" s="38" t="s">
        <v>172</v>
      </c>
      <c r="AD27" s="59"/>
      <c r="AE27" s="55"/>
      <c r="AF27" s="48"/>
      <c r="AG27" s="147"/>
    </row>
    <row r="28" spans="1:33" ht="12.95" customHeight="1" thickBot="1" x14ac:dyDescent="0.2">
      <c r="A28" s="75"/>
      <c r="B28" s="81" t="s">
        <v>96</v>
      </c>
      <c r="C28" s="94">
        <v>3</v>
      </c>
      <c r="D28" s="72"/>
      <c r="E28" s="100"/>
      <c r="F28" s="128"/>
      <c r="G28" s="124"/>
      <c r="H28" s="1"/>
      <c r="I28" s="8"/>
      <c r="K28" s="8"/>
      <c r="M28" s="8"/>
      <c r="T28" s="9"/>
      <c r="V28" s="9"/>
      <c r="X28" s="9"/>
      <c r="Y28" s="1"/>
      <c r="Z28" s="133"/>
      <c r="AA28" s="128"/>
      <c r="AB28" s="7"/>
      <c r="AC28" s="62"/>
      <c r="AD28" s="107">
        <v>3</v>
      </c>
      <c r="AE28" s="63" t="s">
        <v>187</v>
      </c>
      <c r="AF28" s="39"/>
      <c r="AG28" s="147"/>
    </row>
    <row r="29" spans="1:33" ht="14.1" customHeight="1" thickBot="1" x14ac:dyDescent="0.2">
      <c r="A29" s="75"/>
      <c r="B29" s="70" t="s">
        <v>97</v>
      </c>
      <c r="C29" s="95">
        <v>0</v>
      </c>
      <c r="D29" s="70" t="str">
        <f>IF(C28&gt;C29,B28,IF(C29&gt;C28,B29,""))</f>
        <v>William O'Connor (37)</v>
      </c>
      <c r="E29" s="97">
        <v>1</v>
      </c>
      <c r="F29" s="1"/>
      <c r="H29" s="130"/>
      <c r="I29" s="8"/>
      <c r="J29" s="121" t="str">
        <f>IF(I25&gt;I33,H25,IF(I33&gt;I25,H33,""))</f>
        <v>Danny Noppert (9)</v>
      </c>
      <c r="K29" s="123">
        <v>1</v>
      </c>
      <c r="M29" s="8"/>
      <c r="N29" s="121" t="str">
        <f>IF(M53&gt;M21,L53,IF(M21&gt;M53,L21,""))</f>
        <v>Michael Smith (4)</v>
      </c>
      <c r="O29" s="127"/>
      <c r="P29" s="127"/>
      <c r="Q29" s="125">
        <v>7</v>
      </c>
      <c r="R29" s="1"/>
      <c r="T29" s="9"/>
      <c r="V29" s="132">
        <v>2</v>
      </c>
      <c r="W29" s="127" t="str">
        <f>IF(X33&gt;X25,Y33,IF(X25&gt;X33,Y25,""))</f>
        <v>Johnny Clayton (7)</v>
      </c>
      <c r="X29" s="9"/>
      <c r="Y29" s="130"/>
      <c r="AA29" s="1"/>
      <c r="AB29" s="103">
        <v>1</v>
      </c>
      <c r="AC29" s="64" t="str">
        <f>IF(AD29&gt;AD28,AE29,IF(AD28&gt;AD29,AE28,""))</f>
        <v>Jamie Hughes (51)</v>
      </c>
      <c r="AD29" s="108">
        <v>1</v>
      </c>
      <c r="AE29" s="65" t="s">
        <v>188</v>
      </c>
      <c r="AF29" s="48"/>
      <c r="AG29" s="147"/>
    </row>
    <row r="30" spans="1:33" ht="10.5" customHeight="1" thickBot="1" x14ac:dyDescent="0.2">
      <c r="B30" s="71"/>
      <c r="C30" s="71"/>
      <c r="D30" s="25"/>
      <c r="E30" s="101"/>
      <c r="F30" s="1"/>
      <c r="H30" s="130"/>
      <c r="I30" s="8"/>
      <c r="J30" s="122"/>
      <c r="K30" s="124"/>
      <c r="M30" s="8"/>
      <c r="N30" s="122"/>
      <c r="O30" s="128"/>
      <c r="P30" s="128"/>
      <c r="Q30" s="126"/>
      <c r="R30" s="1"/>
      <c r="T30" s="9"/>
      <c r="V30" s="133"/>
      <c r="W30" s="128"/>
      <c r="X30" s="9"/>
      <c r="Y30" s="130"/>
      <c r="AA30" s="1"/>
      <c r="AC30" s="39"/>
      <c r="AD30" s="14"/>
      <c r="AE30" s="67"/>
      <c r="AF30" s="39"/>
    </row>
    <row r="31" spans="1:33" thickBot="1" x14ac:dyDescent="0.2">
      <c r="A31" s="57"/>
      <c r="B31" s="80"/>
      <c r="C31" s="74"/>
      <c r="D31" s="28" t="s">
        <v>104</v>
      </c>
      <c r="E31" s="98">
        <v>3</v>
      </c>
      <c r="F31" s="127" t="str">
        <f>IF(E31&gt;E33,D31,IF(E33&gt;E31,D33,""))</f>
        <v>Danny Noppert (9)</v>
      </c>
      <c r="G31" s="125">
        <v>4</v>
      </c>
      <c r="H31" s="1"/>
      <c r="I31" s="8"/>
      <c r="M31" s="8"/>
      <c r="T31" s="9"/>
      <c r="X31" s="9"/>
      <c r="Y31" s="1"/>
      <c r="Z31" s="125">
        <v>4</v>
      </c>
      <c r="AA31" s="127" t="str">
        <f>IF(AB33&gt;AB31,AC33,IF(AB31&gt;AB33,AC31,""))</f>
        <v>Nathan Aspinall (10)</v>
      </c>
      <c r="AB31" s="110">
        <v>3</v>
      </c>
      <c r="AC31" s="38" t="s">
        <v>173</v>
      </c>
      <c r="AD31" s="59"/>
      <c r="AE31" s="55"/>
      <c r="AF31" s="48"/>
      <c r="AG31" s="34"/>
    </row>
    <row r="32" spans="1:33" ht="14.1" customHeight="1" thickBot="1" x14ac:dyDescent="0.2">
      <c r="A32" s="75"/>
      <c r="B32" s="81" t="s">
        <v>103</v>
      </c>
      <c r="C32" s="94">
        <v>3</v>
      </c>
      <c r="D32" s="72"/>
      <c r="E32" s="100"/>
      <c r="F32" s="128"/>
      <c r="G32" s="126"/>
      <c r="H32" s="1"/>
      <c r="I32" s="8"/>
      <c r="M32" s="8"/>
      <c r="T32" s="9"/>
      <c r="X32" s="9"/>
      <c r="Y32" s="1"/>
      <c r="Z32" s="126"/>
      <c r="AA32" s="128"/>
      <c r="AB32" s="7"/>
      <c r="AC32" s="62"/>
      <c r="AD32" s="107">
        <v>3</v>
      </c>
      <c r="AE32" s="63" t="s">
        <v>189</v>
      </c>
      <c r="AF32" s="39"/>
    </row>
    <row r="33" spans="1:33" ht="14.25" thickBot="1" x14ac:dyDescent="0.2">
      <c r="A33" s="75"/>
      <c r="B33" s="82" t="s">
        <v>102</v>
      </c>
      <c r="C33" s="96">
        <v>0</v>
      </c>
      <c r="D33" s="70" t="str">
        <f>IF(C32&gt;C33,B32,IF(C33&gt;C32,B33,""))</f>
        <v>Ritchie Edhouse (49)</v>
      </c>
      <c r="E33" s="97">
        <v>1</v>
      </c>
      <c r="F33" s="129"/>
      <c r="G33" s="6"/>
      <c r="H33" s="121" t="str">
        <f>IF(G31&gt;G35,F31,IF(G35&gt;G31,F35,""))</f>
        <v>Danny Noppert (9)</v>
      </c>
      <c r="I33" s="123">
        <v>4</v>
      </c>
      <c r="M33" s="8"/>
      <c r="N33" s="12"/>
      <c r="O33" s="127" t="s">
        <v>4</v>
      </c>
      <c r="P33" s="127"/>
      <c r="Q33" s="127"/>
      <c r="R33" s="127"/>
      <c r="S33" s="13"/>
      <c r="T33" s="9"/>
      <c r="X33" s="132">
        <v>3</v>
      </c>
      <c r="Y33" s="127" t="str">
        <f>IF(Z35&gt;Z31,AA35,IF(Z31&gt;Z35,AA31,""))</f>
        <v>Nathan Aspinall (10)</v>
      </c>
      <c r="Z33" s="7"/>
      <c r="AA33" s="129"/>
      <c r="AB33" s="103">
        <v>1</v>
      </c>
      <c r="AC33" s="64" t="str">
        <f>IF(AD33&gt;AD32,AE33,IF(AD32&gt;AD33,AE32,""))</f>
        <v>Boris Krcmar (57)</v>
      </c>
      <c r="AD33" s="108">
        <v>0</v>
      </c>
      <c r="AE33" s="65" t="s">
        <v>190</v>
      </c>
      <c r="AF33" s="48"/>
    </row>
    <row r="34" spans="1:33" ht="10.5" customHeight="1" thickBot="1" x14ac:dyDescent="0.2">
      <c r="B34" s="69"/>
      <c r="C34" s="69"/>
      <c r="D34" s="25"/>
      <c r="E34" s="101"/>
      <c r="F34" s="130"/>
      <c r="G34" s="8"/>
      <c r="H34" s="122"/>
      <c r="I34" s="124"/>
      <c r="M34" s="8"/>
      <c r="N34" s="4"/>
      <c r="O34" s="140" t="str">
        <f>IF(P41&gt;Q29,Q41,IF(Q29&gt;P41,N29,""))</f>
        <v>Michael Smith (4)</v>
      </c>
      <c r="P34" s="141"/>
      <c r="Q34" s="141"/>
      <c r="R34" s="142"/>
      <c r="S34" s="5"/>
      <c r="T34" s="9"/>
      <c r="X34" s="133"/>
      <c r="Y34" s="128"/>
      <c r="Z34" s="9"/>
      <c r="AA34" s="130"/>
      <c r="AC34" s="39"/>
      <c r="AD34" s="14"/>
      <c r="AE34" s="67"/>
      <c r="AF34" s="39"/>
    </row>
    <row r="35" spans="1:33" thickBot="1" x14ac:dyDescent="0.2">
      <c r="A35" s="57"/>
      <c r="B35" s="80"/>
      <c r="C35" s="74"/>
      <c r="D35" s="28" t="s">
        <v>108</v>
      </c>
      <c r="E35" s="98">
        <v>3</v>
      </c>
      <c r="F35" s="127" t="str">
        <f>IF(E35&gt;E37,D35,IF(E37&gt;E35,D37,""))</f>
        <v>Daryl Gurney (24)</v>
      </c>
      <c r="G35" s="123">
        <v>3</v>
      </c>
      <c r="H35" s="1"/>
      <c r="M35" s="8"/>
      <c r="N35" s="4"/>
      <c r="O35" s="143"/>
      <c r="P35" s="144"/>
      <c r="Q35" s="144"/>
      <c r="R35" s="145"/>
      <c r="S35" s="5"/>
      <c r="T35" s="9"/>
      <c r="Y35" s="1"/>
      <c r="Z35" s="132">
        <v>0</v>
      </c>
      <c r="AA35" s="127" t="str">
        <f>IF(AB37&gt;AB35,AC37,IF(AB35&gt;AB37,AC35,""))</f>
        <v>Callan Rydz (23)</v>
      </c>
      <c r="AB35" s="110">
        <v>3</v>
      </c>
      <c r="AC35" s="38" t="s">
        <v>174</v>
      </c>
      <c r="AD35" s="59"/>
      <c r="AE35" s="55"/>
      <c r="AF35" s="48"/>
      <c r="AG35" s="31"/>
    </row>
    <row r="36" spans="1:33" ht="14.1" customHeight="1" thickBot="1" x14ac:dyDescent="0.2">
      <c r="A36" s="75"/>
      <c r="B36" s="81" t="s">
        <v>109</v>
      </c>
      <c r="C36" s="94">
        <v>3</v>
      </c>
      <c r="D36" s="72"/>
      <c r="E36" s="100"/>
      <c r="F36" s="128"/>
      <c r="G36" s="124"/>
      <c r="H36" s="1"/>
      <c r="M36" s="8"/>
      <c r="T36" s="9"/>
      <c r="Y36" s="1"/>
      <c r="Z36" s="133"/>
      <c r="AA36" s="128"/>
      <c r="AB36" s="7"/>
      <c r="AC36" s="62"/>
      <c r="AD36" s="107">
        <v>3</v>
      </c>
      <c r="AE36" s="63" t="s">
        <v>191</v>
      </c>
      <c r="AF36" s="39"/>
      <c r="AG36" s="147"/>
    </row>
    <row r="37" spans="1:33" ht="14.25" thickBot="1" x14ac:dyDescent="0.2">
      <c r="A37" s="75"/>
      <c r="B37" s="70" t="s">
        <v>110</v>
      </c>
      <c r="C37" s="95">
        <v>0</v>
      </c>
      <c r="D37" s="70" t="str">
        <f>IF(C36&gt;C37,B36,IF(C37&gt;C36,B37,""))</f>
        <v>Alan Soutar (36)</v>
      </c>
      <c r="E37" s="97">
        <v>1</v>
      </c>
      <c r="F37" s="1"/>
      <c r="H37" s="1"/>
      <c r="L37" s="11"/>
      <c r="M37" s="8"/>
      <c r="P37" s="130"/>
      <c r="Q37" s="130"/>
      <c r="T37" s="9"/>
      <c r="U37" s="10"/>
      <c r="Y37" s="1"/>
      <c r="AA37" s="1"/>
      <c r="AB37" s="103">
        <v>1</v>
      </c>
      <c r="AC37" s="64" t="str">
        <f>IF(AD37&gt;AD36,AE37,IF(AD36&gt;AD37,AE36,""))</f>
        <v>Josh Rock (47)</v>
      </c>
      <c r="AD37" s="108">
        <v>0</v>
      </c>
      <c r="AE37" s="65" t="s">
        <v>192</v>
      </c>
      <c r="AF37" s="48"/>
      <c r="AG37" s="147"/>
    </row>
    <row r="38" spans="1:33" ht="10.5" customHeight="1" x14ac:dyDescent="0.15">
      <c r="B38" s="71"/>
      <c r="C38" s="71"/>
      <c r="D38" s="25"/>
      <c r="E38" s="101"/>
      <c r="F38" s="1"/>
      <c r="H38" s="1"/>
      <c r="M38" s="8"/>
      <c r="T38" s="9"/>
      <c r="Y38" s="1"/>
      <c r="AA38" s="1"/>
      <c r="AC38" s="39"/>
      <c r="AD38" s="14"/>
      <c r="AE38" s="67"/>
      <c r="AF38" s="39"/>
      <c r="AG38" s="147"/>
    </row>
    <row r="39" spans="1:33" thickBot="1" x14ac:dyDescent="0.2">
      <c r="A39" s="57"/>
      <c r="B39" s="80"/>
      <c r="C39" s="74"/>
      <c r="D39" s="28" t="s">
        <v>116</v>
      </c>
      <c r="E39" s="98">
        <v>3</v>
      </c>
      <c r="F39" s="127" t="str">
        <f>IF(E39&gt;E41,D39,IF(E41&gt;E39,D41,""))</f>
        <v>Michael Smith (4)</v>
      </c>
      <c r="G39" s="125">
        <v>4</v>
      </c>
      <c r="H39" s="1"/>
      <c r="M39" s="8"/>
      <c r="T39" s="9"/>
      <c r="Y39" s="1"/>
      <c r="Z39" s="125">
        <v>4</v>
      </c>
      <c r="AA39" s="127" t="str">
        <f>IF(AB41&gt;AB39,AC41,IF(AB39&gt;AB41,AC39,""))</f>
        <v>Michael van Gerwen (3)</v>
      </c>
      <c r="AB39" s="110">
        <v>3</v>
      </c>
      <c r="AC39" s="38" t="s">
        <v>175</v>
      </c>
      <c r="AD39" s="59"/>
      <c r="AE39" s="55"/>
      <c r="AF39" s="48"/>
      <c r="AG39" s="147"/>
    </row>
    <row r="40" spans="1:33" ht="12.95" customHeight="1" thickBot="1" x14ac:dyDescent="0.2">
      <c r="A40" s="75"/>
      <c r="B40" s="81" t="s">
        <v>115</v>
      </c>
      <c r="C40" s="94">
        <v>3</v>
      </c>
      <c r="D40" s="72"/>
      <c r="E40" s="100"/>
      <c r="F40" s="128"/>
      <c r="G40" s="126"/>
      <c r="H40" s="1"/>
      <c r="M40" s="8"/>
      <c r="T40" s="9"/>
      <c r="Y40" s="1"/>
      <c r="Z40" s="126"/>
      <c r="AA40" s="128"/>
      <c r="AB40" s="7"/>
      <c r="AC40" s="62"/>
      <c r="AD40" s="107">
        <v>3</v>
      </c>
      <c r="AE40" s="63" t="s">
        <v>193</v>
      </c>
      <c r="AF40" s="39"/>
    </row>
    <row r="41" spans="1:33" ht="14.1" customHeight="1" thickBot="1" x14ac:dyDescent="0.2">
      <c r="A41" s="75"/>
      <c r="B41" s="70" t="s">
        <v>114</v>
      </c>
      <c r="C41" s="95">
        <v>1</v>
      </c>
      <c r="D41" s="70" t="str">
        <f>IF(C40&gt;C41,B40,IF(C41&gt;C40,B41,""))</f>
        <v>Jermaine Wattimena (39)</v>
      </c>
      <c r="E41" s="97">
        <v>0</v>
      </c>
      <c r="F41" s="129"/>
      <c r="G41" s="6"/>
      <c r="H41" s="121" t="str">
        <f>IF(G39&gt;G43,F39,IF(G43&gt;G39,F43,""))</f>
        <v>Michael Smith (4)</v>
      </c>
      <c r="I41" s="125">
        <v>4</v>
      </c>
      <c r="M41" s="8"/>
      <c r="P41" s="125">
        <v>5</v>
      </c>
      <c r="Q41" s="127" t="str">
        <f>IF(T53&gt;T21,U53,IF(T21&gt;T53,U21,""))</f>
        <v>Michael van Gerwen (3)</v>
      </c>
      <c r="R41" s="127"/>
      <c r="S41" s="134"/>
      <c r="T41" s="9"/>
      <c r="X41" s="125">
        <v>4</v>
      </c>
      <c r="Y41" s="127" t="str">
        <f>IF(Z43&gt;Z39,AA43,IF(Z39&gt;Z43,AA39,""))</f>
        <v>Michael van Gerwen (3)</v>
      </c>
      <c r="Z41" s="7"/>
      <c r="AA41" s="129"/>
      <c r="AB41" s="103">
        <v>0</v>
      </c>
      <c r="AC41" s="64" t="str">
        <f>IF(AD41&gt;AD40,AE41,IF(AD40&gt;AD41,AE40,""))</f>
        <v>Niels Zonneveld (76)</v>
      </c>
      <c r="AD41" s="108">
        <v>2</v>
      </c>
      <c r="AE41" s="65" t="s">
        <v>194</v>
      </c>
      <c r="AF41" s="48"/>
    </row>
    <row r="42" spans="1:33" ht="10.5" customHeight="1" thickBot="1" x14ac:dyDescent="0.2">
      <c r="B42" s="71"/>
      <c r="C42" s="71"/>
      <c r="D42" s="25"/>
      <c r="E42" s="101"/>
      <c r="F42" s="130"/>
      <c r="G42" s="8"/>
      <c r="H42" s="122"/>
      <c r="I42" s="126"/>
      <c r="M42" s="8"/>
      <c r="P42" s="126"/>
      <c r="Q42" s="128"/>
      <c r="R42" s="128"/>
      <c r="S42" s="135"/>
      <c r="T42" s="9"/>
      <c r="X42" s="126"/>
      <c r="Y42" s="128"/>
      <c r="Z42" s="9"/>
      <c r="AA42" s="130"/>
      <c r="AC42" s="39"/>
      <c r="AD42" s="14"/>
      <c r="AE42" s="67"/>
      <c r="AF42" s="39"/>
    </row>
    <row r="43" spans="1:33" thickBot="1" x14ac:dyDescent="0.2">
      <c r="A43" s="57"/>
      <c r="B43" s="80"/>
      <c r="C43" s="74"/>
      <c r="D43" s="28" t="s">
        <v>122</v>
      </c>
      <c r="E43" s="98">
        <v>2</v>
      </c>
      <c r="F43" s="127" t="str">
        <f>IF(E43&gt;E45,D43,IF(E45&gt;E43,D45,""))</f>
        <v>Martin Lukeman (41)</v>
      </c>
      <c r="G43" s="123">
        <v>0</v>
      </c>
      <c r="H43" s="1"/>
      <c r="I43" s="6"/>
      <c r="M43" s="8"/>
      <c r="T43" s="9"/>
      <c r="X43" s="7"/>
      <c r="Y43" s="1"/>
      <c r="Z43" s="132">
        <v>0</v>
      </c>
      <c r="AA43" s="127" t="str">
        <f>IF(AB45&gt;AB43,AC45,IF(AB43&gt;AB45,AC43,""))</f>
        <v>Mensur Suljovic (30)</v>
      </c>
      <c r="AB43" s="110">
        <v>3</v>
      </c>
      <c r="AC43" s="38" t="s">
        <v>176</v>
      </c>
      <c r="AD43" s="59"/>
      <c r="AE43" s="55"/>
      <c r="AF43" s="48"/>
    </row>
    <row r="44" spans="1:33" ht="15" customHeight="1" thickBot="1" x14ac:dyDescent="0.2">
      <c r="A44" s="75"/>
      <c r="B44" s="81" t="s">
        <v>121</v>
      </c>
      <c r="C44" s="94">
        <v>3</v>
      </c>
      <c r="D44" s="72"/>
      <c r="E44" s="100"/>
      <c r="F44" s="128"/>
      <c r="G44" s="124"/>
      <c r="H44" s="1"/>
      <c r="I44" s="8"/>
      <c r="M44" s="8"/>
      <c r="T44" s="9"/>
      <c r="X44" s="9"/>
      <c r="Y44" s="1"/>
      <c r="Z44" s="133"/>
      <c r="AA44" s="128"/>
      <c r="AB44" s="7"/>
      <c r="AC44" s="62"/>
      <c r="AD44" s="107">
        <v>3</v>
      </c>
      <c r="AE44" s="63" t="s">
        <v>195</v>
      </c>
      <c r="AF44" s="39"/>
    </row>
    <row r="45" spans="1:33" ht="14.1" customHeight="1" thickBot="1" x14ac:dyDescent="0.2">
      <c r="A45" s="75"/>
      <c r="B45" s="70" t="s">
        <v>120</v>
      </c>
      <c r="C45" s="95">
        <v>0</v>
      </c>
      <c r="D45" s="70" t="str">
        <f>IF(C44&gt;C45,B44,IF(C45&gt;C44,B45,""))</f>
        <v>Martin Lukeman (41)</v>
      </c>
      <c r="E45" s="97">
        <v>3</v>
      </c>
      <c r="F45" s="1"/>
      <c r="H45" s="130"/>
      <c r="I45" s="8"/>
      <c r="J45" s="121" t="str">
        <f>IF(I41&gt;I49,H41,IF(I49&gt;I41,H49,""))</f>
        <v>Michael Smith (4)</v>
      </c>
      <c r="K45" s="125">
        <v>5</v>
      </c>
      <c r="M45" s="8"/>
      <c r="T45" s="9"/>
      <c r="V45" s="125">
        <v>5</v>
      </c>
      <c r="W45" s="127" t="str">
        <f>IF(X49&gt;X41,Y49,IF(X41&gt;X49,Y41,""))</f>
        <v>Michael van Gerwen (3)</v>
      </c>
      <c r="X45" s="9"/>
      <c r="Y45" s="130"/>
      <c r="AA45" s="1"/>
      <c r="AB45" s="103">
        <v>0</v>
      </c>
      <c r="AC45" s="64" t="str">
        <f>IF(AD45&gt;AD44,AE45,IF(AD44&gt;AD45,AE44,""))</f>
        <v>Mike de Decker (57)</v>
      </c>
      <c r="AD45" s="108">
        <v>1</v>
      </c>
      <c r="AE45" s="65" t="s">
        <v>196</v>
      </c>
      <c r="AF45" s="48"/>
    </row>
    <row r="46" spans="1:33" ht="10.5" customHeight="1" thickBot="1" x14ac:dyDescent="0.2">
      <c r="B46" s="71"/>
      <c r="C46" s="71"/>
      <c r="D46" s="25"/>
      <c r="F46" s="1"/>
      <c r="H46" s="130"/>
      <c r="I46" s="8"/>
      <c r="J46" s="122"/>
      <c r="K46" s="126"/>
      <c r="M46" s="8"/>
      <c r="T46" s="9"/>
      <c r="V46" s="126"/>
      <c r="W46" s="128"/>
      <c r="X46" s="9"/>
      <c r="Y46" s="130"/>
      <c r="AA46" s="1"/>
      <c r="AC46" s="39"/>
      <c r="AD46" s="14"/>
      <c r="AE46" s="67"/>
      <c r="AF46" s="39"/>
    </row>
    <row r="47" spans="1:33" thickBot="1" x14ac:dyDescent="0.2">
      <c r="A47" s="57"/>
      <c r="B47" s="80"/>
      <c r="C47" s="77"/>
      <c r="D47" s="45" t="s">
        <v>128</v>
      </c>
      <c r="E47" s="98">
        <v>3</v>
      </c>
      <c r="F47" s="127" t="str">
        <f>IF(E47&gt;E49,D47,IF(E49&gt;E47,D49,""))</f>
        <v>Joe Cullen (13)</v>
      </c>
      <c r="G47" s="125">
        <v>4</v>
      </c>
      <c r="H47" s="1"/>
      <c r="I47" s="8"/>
      <c r="K47" s="6"/>
      <c r="M47" s="8"/>
      <c r="T47" s="9"/>
      <c r="V47" s="7"/>
      <c r="X47" s="9"/>
      <c r="Y47" s="1"/>
      <c r="Z47" s="125">
        <v>4</v>
      </c>
      <c r="AA47" s="127" t="str">
        <f>IF(AB49&gt;AB47,AC49,IF(AB47&gt;AB49,AC47,""))</f>
        <v>Dirk van Duijvenbode (14)</v>
      </c>
      <c r="AB47" s="110">
        <v>3</v>
      </c>
      <c r="AC47" s="38" t="s">
        <v>177</v>
      </c>
      <c r="AD47" s="59"/>
      <c r="AE47" s="55"/>
      <c r="AF47" s="48"/>
    </row>
    <row r="48" spans="1:33" ht="14.1" customHeight="1" thickBot="1" x14ac:dyDescent="0.2">
      <c r="A48" s="75"/>
      <c r="B48" s="81" t="s">
        <v>126</v>
      </c>
      <c r="C48" s="94">
        <v>1</v>
      </c>
      <c r="D48" s="72"/>
      <c r="E48" s="6"/>
      <c r="F48" s="128"/>
      <c r="G48" s="126"/>
      <c r="H48" s="1"/>
      <c r="I48" s="8"/>
      <c r="K48" s="8"/>
      <c r="M48" s="8"/>
      <c r="T48" s="9"/>
      <c r="V48" s="9"/>
      <c r="X48" s="9"/>
      <c r="Y48" s="1"/>
      <c r="Z48" s="126"/>
      <c r="AA48" s="128"/>
      <c r="AB48" s="7"/>
      <c r="AC48" s="62"/>
      <c r="AD48" s="107">
        <v>3</v>
      </c>
      <c r="AE48" s="63" t="s">
        <v>197</v>
      </c>
      <c r="AF48" s="39"/>
    </row>
    <row r="49" spans="1:32" ht="14.1" customHeight="1" thickBot="1" x14ac:dyDescent="0.2">
      <c r="A49" s="75"/>
      <c r="B49" s="70" t="s">
        <v>127</v>
      </c>
      <c r="C49" s="95">
        <v>3</v>
      </c>
      <c r="D49" s="70" t="str">
        <f>IF(C48&gt;C49,B48,IF(C49&gt;C48,B49,""))</f>
        <v>Fallon Sherrock (143)</v>
      </c>
      <c r="E49" s="97">
        <v>0</v>
      </c>
      <c r="F49" s="129"/>
      <c r="G49" s="6"/>
      <c r="H49" s="121" t="str">
        <f>IF(G47&gt;G51,F47,IF(G51&gt;G47,F51,""))</f>
        <v>Joe Cullen (13)</v>
      </c>
      <c r="I49" s="123">
        <v>3</v>
      </c>
      <c r="K49" s="8"/>
      <c r="M49" s="8"/>
      <c r="T49" s="9"/>
      <c r="V49" s="9"/>
      <c r="X49" s="132">
        <v>1</v>
      </c>
      <c r="Y49" s="127" t="str">
        <f>IF(Z51&gt;Z47,AA51,IF(Z47&gt;Z51,AA47,""))</f>
        <v>Dirk van Duijvenbode (14)</v>
      </c>
      <c r="Z49" s="7"/>
      <c r="AA49" s="129"/>
      <c r="AB49" s="103">
        <v>0</v>
      </c>
      <c r="AC49" s="64" t="str">
        <f>IF(AD49&gt;AD48,AE49,IF(AD48&gt;AD49,AE48,""))</f>
        <v>Karel Sedlacek (82)</v>
      </c>
      <c r="AD49" s="108">
        <v>0</v>
      </c>
      <c r="AE49" s="65" t="s">
        <v>198</v>
      </c>
      <c r="AF49" s="48"/>
    </row>
    <row r="50" spans="1:32" ht="10.5" customHeight="1" thickBot="1" x14ac:dyDescent="0.2">
      <c r="B50" s="71"/>
      <c r="C50" s="71"/>
      <c r="D50" s="25"/>
      <c r="F50" s="130"/>
      <c r="G50" s="8"/>
      <c r="H50" s="122"/>
      <c r="I50" s="124"/>
      <c r="K50" s="8"/>
      <c r="M50" s="8"/>
      <c r="T50" s="9"/>
      <c r="V50" s="9"/>
      <c r="X50" s="133"/>
      <c r="Y50" s="128"/>
      <c r="Z50" s="9"/>
      <c r="AA50" s="130"/>
      <c r="AC50" s="39"/>
      <c r="AD50" s="14"/>
      <c r="AE50" s="67"/>
      <c r="AF50" s="39"/>
    </row>
    <row r="51" spans="1:32" thickBot="1" x14ac:dyDescent="0.2">
      <c r="A51" s="57"/>
      <c r="B51" s="80"/>
      <c r="C51" s="74"/>
      <c r="D51" s="28" t="s">
        <v>134</v>
      </c>
      <c r="E51" s="98">
        <v>3</v>
      </c>
      <c r="F51" s="127" t="str">
        <f>IF(E51&gt;E53,D51,IF(E53&gt;E51,D53,""))</f>
        <v>Damon Heta (20)</v>
      </c>
      <c r="G51" s="123">
        <v>1</v>
      </c>
      <c r="H51" s="1"/>
      <c r="K51" s="8"/>
      <c r="M51" s="8"/>
      <c r="T51" s="9"/>
      <c r="V51" s="9"/>
      <c r="Y51" s="1"/>
      <c r="Z51" s="132">
        <v>3</v>
      </c>
      <c r="AA51" s="127" t="str">
        <f>IF(AB53&gt;AB51,AC53,IF(AB51&gt;AB53,AC51,""))</f>
        <v>Ross Smith (19)</v>
      </c>
      <c r="AB51" s="110">
        <v>3</v>
      </c>
      <c r="AC51" s="38" t="s">
        <v>178</v>
      </c>
      <c r="AD51" s="59"/>
      <c r="AE51" s="55"/>
      <c r="AF51" s="48"/>
    </row>
    <row r="52" spans="1:32" ht="14.1" customHeight="1" thickBot="1" x14ac:dyDescent="0.2">
      <c r="A52" s="75"/>
      <c r="B52" s="81" t="s">
        <v>132</v>
      </c>
      <c r="C52" s="94">
        <v>3</v>
      </c>
      <c r="D52" s="72"/>
      <c r="E52" s="6"/>
      <c r="F52" s="128"/>
      <c r="G52" s="124"/>
      <c r="H52" s="1"/>
      <c r="K52" s="8"/>
      <c r="M52" s="8"/>
      <c r="T52" s="9"/>
      <c r="V52" s="9"/>
      <c r="Y52" s="1"/>
      <c r="Z52" s="133"/>
      <c r="AA52" s="128"/>
      <c r="AB52" s="7"/>
      <c r="AC52" s="62"/>
      <c r="AD52" s="107">
        <v>1</v>
      </c>
      <c r="AE52" s="63" t="s">
        <v>199</v>
      </c>
      <c r="AF52" s="39"/>
    </row>
    <row r="53" spans="1:32" ht="14.1" customHeight="1" thickBot="1" x14ac:dyDescent="0.2">
      <c r="A53" s="75"/>
      <c r="B53" s="70" t="s">
        <v>133</v>
      </c>
      <c r="C53" s="95">
        <v>1</v>
      </c>
      <c r="D53" s="70" t="str">
        <f>IF(C52&gt;C53,B52,IF(C53&gt;C52,B53,""))</f>
        <v>Adrian Lewis (33)</v>
      </c>
      <c r="E53" s="97">
        <v>1</v>
      </c>
      <c r="F53" s="1"/>
      <c r="H53" s="1"/>
      <c r="I53" s="131"/>
      <c r="J53" s="131"/>
      <c r="K53" s="8"/>
      <c r="L53" s="121" t="str">
        <f>IF(K45&gt;K61,J45,IF(K61&gt;K45,J61,""))</f>
        <v>Michael Smith (4)</v>
      </c>
      <c r="M53" s="123">
        <v>6</v>
      </c>
      <c r="T53" s="132">
        <v>6</v>
      </c>
      <c r="U53" s="127" t="str">
        <f>IF(V61&gt;V45,W61,IF(V45&gt;V61,W45,""))</f>
        <v>Michael van Gerwen (3)</v>
      </c>
      <c r="V53" s="9"/>
      <c r="W53" s="131"/>
      <c r="X53" s="131"/>
      <c r="Y53" s="1"/>
      <c r="AA53" s="1"/>
      <c r="AB53" s="103">
        <v>1</v>
      </c>
      <c r="AC53" s="64" t="str">
        <f>IF(AD53&gt;AD52,AE53,IF(AD52&gt;AD53,AE52,""))</f>
        <v>Darius Labanauskas (52)</v>
      </c>
      <c r="AD53" s="108">
        <v>3</v>
      </c>
      <c r="AE53" s="65" t="s">
        <v>200</v>
      </c>
      <c r="AF53" s="48"/>
    </row>
    <row r="54" spans="1:32" ht="10.5" customHeight="1" thickBot="1" x14ac:dyDescent="0.2">
      <c r="B54" s="71"/>
      <c r="C54" s="71"/>
      <c r="D54" s="25"/>
      <c r="F54" s="1"/>
      <c r="H54" s="1"/>
      <c r="I54" s="131"/>
      <c r="J54" s="131"/>
      <c r="K54" s="8"/>
      <c r="L54" s="122"/>
      <c r="M54" s="124"/>
      <c r="T54" s="133"/>
      <c r="U54" s="128"/>
      <c r="V54" s="9"/>
      <c r="W54" s="131"/>
      <c r="X54" s="131"/>
      <c r="Y54" s="1"/>
      <c r="AA54" s="1"/>
      <c r="AC54" s="39"/>
      <c r="AD54" s="14"/>
      <c r="AE54" s="67"/>
      <c r="AF54" s="39"/>
    </row>
    <row r="55" spans="1:32" ht="14.25" thickBot="1" x14ac:dyDescent="0.2">
      <c r="A55" s="57"/>
      <c r="B55" s="80"/>
      <c r="C55" s="77"/>
      <c r="D55" s="45" t="s">
        <v>145</v>
      </c>
      <c r="E55" s="98">
        <v>3</v>
      </c>
      <c r="F55" s="127" t="str">
        <f>IF(E55&gt;E57,D55,IF(E57&gt;E55,D57,""))</f>
        <v>Luke Humphries (5)</v>
      </c>
      <c r="G55" s="125">
        <v>4</v>
      </c>
      <c r="H55" s="1"/>
      <c r="J55" s="11"/>
      <c r="K55" s="8"/>
      <c r="M55" s="14"/>
      <c r="V55" s="9"/>
      <c r="W55" s="10"/>
      <c r="Y55" s="1"/>
      <c r="Z55" s="125">
        <v>4</v>
      </c>
      <c r="AA55" s="127" t="str">
        <f>IF(AB57&gt;AB55,AC57,IF(AB55&gt;AB57,AC55,""))</f>
        <v>Rob Cross (6)</v>
      </c>
      <c r="AB55" s="110">
        <v>3</v>
      </c>
      <c r="AC55" s="38" t="s">
        <v>179</v>
      </c>
      <c r="AD55" s="59"/>
      <c r="AE55" s="55"/>
      <c r="AF55" s="48"/>
    </row>
    <row r="56" spans="1:32" ht="14.1" customHeight="1" thickBot="1" x14ac:dyDescent="0.2">
      <c r="A56" s="75"/>
      <c r="B56" s="81" t="s">
        <v>143</v>
      </c>
      <c r="C56" s="94">
        <v>2</v>
      </c>
      <c r="D56" s="72"/>
      <c r="E56" s="6"/>
      <c r="F56" s="128"/>
      <c r="G56" s="126"/>
      <c r="H56" s="1"/>
      <c r="K56" s="8"/>
      <c r="V56" s="9"/>
      <c r="Y56" s="1"/>
      <c r="Z56" s="126"/>
      <c r="AA56" s="128"/>
      <c r="AB56" s="7"/>
      <c r="AC56" s="62"/>
      <c r="AD56" s="107">
        <v>2</v>
      </c>
      <c r="AE56" s="63" t="s">
        <v>201</v>
      </c>
      <c r="AF56" s="39"/>
    </row>
    <row r="57" spans="1:32" ht="14.1" customHeight="1" thickBot="1" x14ac:dyDescent="0.2">
      <c r="A57" s="75"/>
      <c r="B57" s="70" t="s">
        <v>144</v>
      </c>
      <c r="C57" s="95">
        <v>3</v>
      </c>
      <c r="D57" s="70" t="str">
        <f>IF(C56&gt;C57,B56,IF(C57&gt;C56,B57,""))</f>
        <v>Florian Hempel (60)</v>
      </c>
      <c r="E57" s="97">
        <v>0</v>
      </c>
      <c r="F57" s="129"/>
      <c r="G57" s="6"/>
      <c r="H57" s="121" t="str">
        <f>IF(G55&gt;G59,F55,IF(G59&gt;G55,F59,""))</f>
        <v>Luke Humphries (5)</v>
      </c>
      <c r="I57" s="125">
        <v>1</v>
      </c>
      <c r="K57" s="8"/>
      <c r="V57" s="9"/>
      <c r="X57" s="125">
        <v>3</v>
      </c>
      <c r="Y57" s="127" t="str">
        <f>IF(Z59&gt;Z55,AA59,IF(Z55&gt;Z59,AA55,""))</f>
        <v>Rob Cross (6)</v>
      </c>
      <c r="Z57" s="7"/>
      <c r="AA57" s="129"/>
      <c r="AB57" s="103">
        <v>0</v>
      </c>
      <c r="AC57" s="64" t="str">
        <f>IF(AD57&gt;AD56,AE57,IF(AD56&gt;AD57,AE56,""))</f>
        <v>Ryan Joyce (40)</v>
      </c>
      <c r="AD57" s="108">
        <v>3</v>
      </c>
      <c r="AE57" s="65" t="s">
        <v>202</v>
      </c>
      <c r="AF57" s="48"/>
    </row>
    <row r="58" spans="1:32" ht="10.5" customHeight="1" thickBot="1" x14ac:dyDescent="0.2">
      <c r="B58" s="71"/>
      <c r="C58" s="71"/>
      <c r="D58" s="25"/>
      <c r="F58" s="130"/>
      <c r="G58" s="8"/>
      <c r="H58" s="122"/>
      <c r="I58" s="126"/>
      <c r="K58" s="8"/>
      <c r="V58" s="9"/>
      <c r="X58" s="126"/>
      <c r="Y58" s="128"/>
      <c r="Z58" s="9"/>
      <c r="AA58" s="130"/>
      <c r="AC58" s="39"/>
      <c r="AD58" s="14"/>
      <c r="AE58" s="67"/>
      <c r="AF58" s="56"/>
    </row>
    <row r="59" spans="1:32" thickBot="1" x14ac:dyDescent="0.2">
      <c r="A59" s="57"/>
      <c r="B59" s="80"/>
      <c r="C59" s="77"/>
      <c r="D59" s="45" t="s">
        <v>150</v>
      </c>
      <c r="E59" s="98">
        <v>3</v>
      </c>
      <c r="F59" s="127" t="str">
        <f>IF(E59&gt;E61,D59,IF(E61&gt;E59,D61,""))</f>
        <v>Vincent van der Voort (28)</v>
      </c>
      <c r="G59" s="123">
        <v>0</v>
      </c>
      <c r="H59" s="1"/>
      <c r="I59" s="6"/>
      <c r="K59" s="8"/>
      <c r="V59" s="9"/>
      <c r="X59" s="7"/>
      <c r="Y59" s="1"/>
      <c r="Z59" s="132">
        <v>0</v>
      </c>
      <c r="AA59" s="127" t="str">
        <f>IF(AB61&gt;AB59,AC61,IF(AB59&gt;AB61,AC59,""))</f>
        <v>Mervyn King (27)</v>
      </c>
      <c r="AB59" s="110">
        <v>3</v>
      </c>
      <c r="AC59" s="38" t="s">
        <v>180</v>
      </c>
      <c r="AD59" s="59"/>
      <c r="AE59" s="55"/>
      <c r="AF59" s="48"/>
    </row>
    <row r="60" spans="1:32" ht="14.1" customHeight="1" thickBot="1" x14ac:dyDescent="0.2">
      <c r="A60" s="75"/>
      <c r="B60" s="81" t="s">
        <v>149</v>
      </c>
      <c r="C60" s="94">
        <v>3</v>
      </c>
      <c r="D60" s="72"/>
      <c r="E60" s="6"/>
      <c r="F60" s="128"/>
      <c r="G60" s="124"/>
      <c r="H60" s="1"/>
      <c r="I60" s="8"/>
      <c r="K60" s="8"/>
      <c r="V60" s="9"/>
      <c r="X60" s="9"/>
      <c r="Y60" s="1"/>
      <c r="Z60" s="133"/>
      <c r="AA60" s="128"/>
      <c r="AB60" s="112"/>
      <c r="AC60" s="62"/>
      <c r="AD60" s="109">
        <v>1</v>
      </c>
      <c r="AE60" s="63" t="s">
        <v>203</v>
      </c>
      <c r="AF60" s="39"/>
    </row>
    <row r="61" spans="1:32" ht="14.1" customHeight="1" thickBot="1" x14ac:dyDescent="0.2">
      <c r="A61" s="75"/>
      <c r="B61" s="70" t="s">
        <v>148</v>
      </c>
      <c r="C61" s="95">
        <v>2</v>
      </c>
      <c r="D61" s="70" t="str">
        <f>IF(C60&gt;C61,B60,IF(C61&gt;C60,B61,""))</f>
        <v>Cameron Menzies (84)</v>
      </c>
      <c r="E61" s="97">
        <v>1</v>
      </c>
      <c r="F61" s="1"/>
      <c r="H61" s="130"/>
      <c r="I61" s="8"/>
      <c r="J61" s="136" t="str">
        <f>IF(I57&gt;I65,H57,IF(I65&gt;I57,H65,""))</f>
        <v>Dave Chisnall (12)</v>
      </c>
      <c r="K61" s="123">
        <v>4</v>
      </c>
      <c r="V61" s="132">
        <v>4</v>
      </c>
      <c r="W61" s="127" t="str">
        <f>IF(X65&gt;X57,Y65,IF(X57&gt;X65,Y57,""))</f>
        <v>Gary Anderson (11)</v>
      </c>
      <c r="X61" s="9"/>
      <c r="Y61" s="130"/>
      <c r="AA61" s="1"/>
      <c r="AB61" s="103">
        <v>0</v>
      </c>
      <c r="AC61" s="64" t="str">
        <f>IF(AD61&gt;AD60,AE61,IF(AD60&gt;AD61,AE60,""))</f>
        <v>Danny Baggish (95)</v>
      </c>
      <c r="AD61" s="108">
        <v>3</v>
      </c>
      <c r="AE61" s="65" t="s">
        <v>204</v>
      </c>
      <c r="AF61" s="48"/>
    </row>
    <row r="62" spans="1:32" ht="10.5" customHeight="1" thickBot="1" x14ac:dyDescent="0.2">
      <c r="B62" s="71"/>
      <c r="C62" s="71"/>
      <c r="D62" s="25"/>
      <c r="F62" s="1"/>
      <c r="H62" s="130"/>
      <c r="I62" s="8"/>
      <c r="J62" s="137"/>
      <c r="K62" s="124"/>
      <c r="V62" s="133"/>
      <c r="W62" s="128"/>
      <c r="X62" s="9"/>
      <c r="Y62" s="130"/>
      <c r="AA62" s="1"/>
      <c r="AC62" s="39"/>
      <c r="AD62" s="14"/>
      <c r="AE62" s="67"/>
      <c r="AF62" s="39"/>
    </row>
    <row r="63" spans="1:32" thickBot="1" x14ac:dyDescent="0.2">
      <c r="A63" s="57"/>
      <c r="B63" s="80"/>
      <c r="C63" s="74"/>
      <c r="D63" s="28" t="s">
        <v>155</v>
      </c>
      <c r="E63" s="98">
        <v>3</v>
      </c>
      <c r="F63" s="127" t="str">
        <f>IF(E63&gt;E65,D63,IF(E65&gt;E63,D65,""))</f>
        <v>Dave Chisnall (12)</v>
      </c>
      <c r="G63" s="125">
        <v>4</v>
      </c>
      <c r="H63" s="1"/>
      <c r="I63" s="8"/>
      <c r="X63" s="9"/>
      <c r="Y63" s="1"/>
      <c r="Z63" s="125">
        <v>4</v>
      </c>
      <c r="AA63" s="127" t="str">
        <f>IF(AB65&gt;AB63,AC65,IF(AB63&gt;AB65,AC63,""))</f>
        <v>Gary Anderson (11)</v>
      </c>
      <c r="AB63" s="110">
        <v>3</v>
      </c>
      <c r="AC63" s="38" t="s">
        <v>181</v>
      </c>
      <c r="AD63" s="59"/>
      <c r="AE63" s="55"/>
      <c r="AF63" s="48"/>
    </row>
    <row r="64" spans="1:32" ht="14.1" customHeight="1" thickBot="1" x14ac:dyDescent="0.2">
      <c r="A64" s="75"/>
      <c r="B64" s="81" t="s">
        <v>153</v>
      </c>
      <c r="C64" s="94">
        <v>3</v>
      </c>
      <c r="D64" s="72"/>
      <c r="E64" s="6"/>
      <c r="F64" s="128"/>
      <c r="G64" s="126"/>
      <c r="H64" s="1"/>
      <c r="I64" s="8"/>
      <c r="X64" s="9"/>
      <c r="Y64" s="1"/>
      <c r="Z64" s="126"/>
      <c r="AA64" s="128"/>
      <c r="AB64" s="7"/>
      <c r="AC64" s="62"/>
      <c r="AD64" s="107">
        <v>3</v>
      </c>
      <c r="AE64" s="63" t="s">
        <v>205</v>
      </c>
      <c r="AF64" s="39"/>
    </row>
    <row r="65" spans="1:32" ht="14.1" customHeight="1" thickBot="1" x14ac:dyDescent="0.2">
      <c r="A65" s="75"/>
      <c r="B65" s="70" t="s">
        <v>154</v>
      </c>
      <c r="C65" s="95">
        <v>1</v>
      </c>
      <c r="D65" s="70" t="str">
        <f>IF(C64&gt;C65,B64,IF(C65&gt;C64,B65,""))</f>
        <v>Andrew Gilding (46)</v>
      </c>
      <c r="E65" s="97">
        <v>0</v>
      </c>
      <c r="F65" s="129"/>
      <c r="G65" s="6"/>
      <c r="H65" s="121" t="str">
        <f>IF(G63&gt;G67,F63,IF(G67&gt;G63,F67,""))</f>
        <v>Dave Chisnall (12)</v>
      </c>
      <c r="I65" s="123">
        <v>4</v>
      </c>
      <c r="T65"/>
      <c r="X65" s="132">
        <v>4</v>
      </c>
      <c r="Y65" s="127" t="str">
        <f>IF(Z67&gt;Z63,AA67,IF(Z63&gt;Z67,AA63,""))</f>
        <v>Gary Anderson (11)</v>
      </c>
      <c r="Z65" s="7"/>
      <c r="AA65" s="129"/>
      <c r="AB65" s="103">
        <v>0</v>
      </c>
      <c r="AC65" s="64" t="str">
        <f>IF(AD65&gt;AD64,AE65,IF(AD64&gt;AD65,AE64,""))</f>
        <v>Madars Razma (34)</v>
      </c>
      <c r="AD65" s="108">
        <v>0</v>
      </c>
      <c r="AE65" s="65" t="s">
        <v>206</v>
      </c>
      <c r="AF65" s="48"/>
    </row>
    <row r="66" spans="1:32" ht="10.5" customHeight="1" thickBot="1" x14ac:dyDescent="0.2">
      <c r="B66" s="71"/>
      <c r="C66" s="71"/>
      <c r="D66" s="25"/>
      <c r="F66" s="130"/>
      <c r="G66" s="8"/>
      <c r="H66" s="122"/>
      <c r="I66" s="124"/>
      <c r="T66"/>
      <c r="X66" s="133"/>
      <c r="Y66" s="128"/>
      <c r="Z66" s="9"/>
      <c r="AA66" s="130"/>
      <c r="AC66" s="39"/>
      <c r="AD66" s="14"/>
      <c r="AE66" s="67"/>
      <c r="AF66" s="39"/>
    </row>
    <row r="67" spans="1:32" thickBot="1" x14ac:dyDescent="0.2">
      <c r="A67" s="57"/>
      <c r="B67" s="80"/>
      <c r="C67" s="77"/>
      <c r="D67" s="45" t="s">
        <v>160</v>
      </c>
      <c r="E67" s="98">
        <v>3</v>
      </c>
      <c r="F67" s="127" t="str">
        <f>IF(E67&gt;E69,D67,IF(E69&gt;E67,D69,""))</f>
        <v>Stephen Bunting (21)</v>
      </c>
      <c r="G67" s="123">
        <v>1</v>
      </c>
      <c r="T67"/>
      <c r="Y67" s="1"/>
      <c r="Z67" s="132">
        <v>1</v>
      </c>
      <c r="AA67" s="127" t="str">
        <f>IF(AB69&gt;AB67,AC69,IF(AB67&gt;AB69,AC67,""))</f>
        <v>Chris Dobey (22)</v>
      </c>
      <c r="AB67" s="110">
        <v>3</v>
      </c>
      <c r="AC67" s="38" t="s">
        <v>182</v>
      </c>
      <c r="AD67" s="59"/>
      <c r="AE67" s="55"/>
      <c r="AF67" s="48"/>
    </row>
    <row r="68" spans="1:32" ht="14.1" customHeight="1" thickBot="1" x14ac:dyDescent="0.2">
      <c r="A68" s="75"/>
      <c r="B68" s="81" t="s">
        <v>158</v>
      </c>
      <c r="C68" s="94">
        <v>3</v>
      </c>
      <c r="D68" s="72"/>
      <c r="E68" s="6"/>
      <c r="F68" s="128"/>
      <c r="G68" s="124"/>
      <c r="L68" s="120"/>
      <c r="M68" s="120"/>
      <c r="N68" s="120"/>
      <c r="O68" s="120"/>
      <c r="P68" s="120"/>
      <c r="Q68" s="120"/>
      <c r="R68" s="120"/>
      <c r="S68" s="120"/>
      <c r="T68" s="120"/>
      <c r="U68" s="120"/>
      <c r="Y68" s="1"/>
      <c r="Z68" s="133"/>
      <c r="AA68" s="128"/>
      <c r="AB68" s="7"/>
      <c r="AC68" s="62"/>
      <c r="AD68" s="107">
        <v>3</v>
      </c>
      <c r="AE68" s="63" t="s">
        <v>207</v>
      </c>
      <c r="AF68" s="39"/>
    </row>
    <row r="69" spans="1:32" ht="14.1" customHeight="1" thickBot="1" x14ac:dyDescent="0.2">
      <c r="A69" s="75"/>
      <c r="B69" s="70" t="s">
        <v>159</v>
      </c>
      <c r="C69" s="95">
        <v>0</v>
      </c>
      <c r="D69" s="70" t="str">
        <f>IF(C68&gt;C69,B68,IF(C69&gt;C68,B69,""))</f>
        <v>Geert Nentjes (78)</v>
      </c>
      <c r="E69" s="97">
        <v>1</v>
      </c>
      <c r="L69" s="119"/>
      <c r="M69" s="119"/>
      <c r="N69" s="119"/>
      <c r="O69" s="119"/>
      <c r="P69" s="119"/>
      <c r="Q69" s="119"/>
      <c r="R69" s="119"/>
      <c r="S69" s="119"/>
      <c r="T69" s="119"/>
      <c r="U69" s="119"/>
      <c r="AA69" s="1"/>
      <c r="AB69" s="103">
        <v>0</v>
      </c>
      <c r="AC69" s="64" t="str">
        <f>IF(AD69&gt;AD68,AE69,IF(AD68&gt;AD69,AE68,""))</f>
        <v>Martijn Kleermaker (44)</v>
      </c>
      <c r="AD69" s="108">
        <v>0</v>
      </c>
      <c r="AE69" s="65" t="s">
        <v>208</v>
      </c>
      <c r="AF69" s="48"/>
    </row>
    <row r="70" spans="1:32" x14ac:dyDescent="0.15">
      <c r="T70"/>
      <c r="AE70" s="2"/>
      <c r="AF70" s="44"/>
    </row>
    <row r="71" spans="1:32" x14ac:dyDescent="0.15">
      <c r="AE71" s="2"/>
      <c r="AF71" s="44"/>
    </row>
  </sheetData>
  <sheetProtection sheet="1" objects="1" scenarios="1"/>
  <mergeCells count="164">
    <mergeCell ref="AG16:AG21"/>
    <mergeCell ref="AG24:AG29"/>
    <mergeCell ref="AG36:AG39"/>
    <mergeCell ref="T53:T54"/>
    <mergeCell ref="V61:V62"/>
    <mergeCell ref="M53:M54"/>
    <mergeCell ref="Z47:Z48"/>
    <mergeCell ref="X49:X50"/>
    <mergeCell ref="Y61:Y62"/>
    <mergeCell ref="Y57:Y58"/>
    <mergeCell ref="Z59:Z60"/>
    <mergeCell ref="AA33:AA34"/>
    <mergeCell ref="AA43:AA44"/>
    <mergeCell ref="AA41:AA42"/>
    <mergeCell ref="Z43:Z44"/>
    <mergeCell ref="Z39:Z40"/>
    <mergeCell ref="AA27:AA28"/>
    <mergeCell ref="AA57:AA58"/>
    <mergeCell ref="AA15:AA16"/>
    <mergeCell ref="AA17:AA18"/>
    <mergeCell ref="AA23:AA24"/>
    <mergeCell ref="Z23:Z24"/>
    <mergeCell ref="Z15:Z16"/>
    <mergeCell ref="Z19:Z20"/>
    <mergeCell ref="AA65:AA66"/>
    <mergeCell ref="AA59:AA60"/>
    <mergeCell ref="Z67:Z68"/>
    <mergeCell ref="AA67:AA68"/>
    <mergeCell ref="Z63:Z64"/>
    <mergeCell ref="F25:F26"/>
    <mergeCell ref="F33:F34"/>
    <mergeCell ref="F41:F42"/>
    <mergeCell ref="F49:F50"/>
    <mergeCell ref="F57:F58"/>
    <mergeCell ref="AA63:AA64"/>
    <mergeCell ref="X41:X42"/>
    <mergeCell ref="Z51:Z52"/>
    <mergeCell ref="AA51:AA52"/>
    <mergeCell ref="Z55:Z56"/>
    <mergeCell ref="AA55:AA56"/>
    <mergeCell ref="AA49:AA50"/>
    <mergeCell ref="W53:X54"/>
    <mergeCell ref="Y49:Y50"/>
    <mergeCell ref="AA47:AA48"/>
    <mergeCell ref="F43:F44"/>
    <mergeCell ref="Z31:Z32"/>
    <mergeCell ref="AA31:AA32"/>
    <mergeCell ref="F39:F40"/>
    <mergeCell ref="L21:L22"/>
    <mergeCell ref="K29:K30"/>
    <mergeCell ref="F31:F32"/>
    <mergeCell ref="G31:G32"/>
    <mergeCell ref="F27:F28"/>
    <mergeCell ref="G27:G28"/>
    <mergeCell ref="J29:J30"/>
    <mergeCell ref="X65:X66"/>
    <mergeCell ref="Y65:Y66"/>
    <mergeCell ref="K61:K62"/>
    <mergeCell ref="W29:W30"/>
    <mergeCell ref="W61:W62"/>
    <mergeCell ref="X33:X34"/>
    <mergeCell ref="K45:K46"/>
    <mergeCell ref="P37:Q37"/>
    <mergeCell ref="X57:X58"/>
    <mergeCell ref="V45:V46"/>
    <mergeCell ref="U53:U54"/>
    <mergeCell ref="W45:W46"/>
    <mergeCell ref="L53:L54"/>
    <mergeCell ref="P41:P42"/>
    <mergeCell ref="V29:V30"/>
    <mergeCell ref="O34:R35"/>
    <mergeCell ref="O33:R33"/>
    <mergeCell ref="AA19:AA20"/>
    <mergeCell ref="O3:R3"/>
    <mergeCell ref="O4:R4"/>
    <mergeCell ref="V13:V14"/>
    <mergeCell ref="U21:U22"/>
    <mergeCell ref="T21:T22"/>
    <mergeCell ref="AA7:AA8"/>
    <mergeCell ref="Z7:Z8"/>
    <mergeCell ref="AA11:AA12"/>
    <mergeCell ref="Z11:Z12"/>
    <mergeCell ref="I49:I50"/>
    <mergeCell ref="F59:F60"/>
    <mergeCell ref="G59:G60"/>
    <mergeCell ref="G47:G48"/>
    <mergeCell ref="H45:H46"/>
    <mergeCell ref="H49:H50"/>
    <mergeCell ref="F55:F56"/>
    <mergeCell ref="G55:G56"/>
    <mergeCell ref="H57:H58"/>
    <mergeCell ref="F51:F52"/>
    <mergeCell ref="G51:G52"/>
    <mergeCell ref="F47:F48"/>
    <mergeCell ref="F67:F68"/>
    <mergeCell ref="G67:G68"/>
    <mergeCell ref="J61:J62"/>
    <mergeCell ref="H65:H66"/>
    <mergeCell ref="I65:I66"/>
    <mergeCell ref="H61:H62"/>
    <mergeCell ref="F65:F66"/>
    <mergeCell ref="F63:F64"/>
    <mergeCell ref="G63:G64"/>
    <mergeCell ref="X25:X26"/>
    <mergeCell ref="Y29:Y30"/>
    <mergeCell ref="Y45:Y46"/>
    <mergeCell ref="Y33:Y34"/>
    <mergeCell ref="AA35:AA36"/>
    <mergeCell ref="Y41:Y42"/>
    <mergeCell ref="Z27:Z28"/>
    <mergeCell ref="Z35:Z36"/>
    <mergeCell ref="G35:G36"/>
    <mergeCell ref="G43:G44"/>
    <mergeCell ref="AA25:AA26"/>
    <mergeCell ref="AA39:AA40"/>
    <mergeCell ref="G39:G40"/>
    <mergeCell ref="F19:F20"/>
    <mergeCell ref="I21:J22"/>
    <mergeCell ref="H13:H14"/>
    <mergeCell ref="I57:I58"/>
    <mergeCell ref="Y9:Y10"/>
    <mergeCell ref="X9:X10"/>
    <mergeCell ref="X17:X18"/>
    <mergeCell ref="Q29:Q30"/>
    <mergeCell ref="Y13:Y14"/>
    <mergeCell ref="W13:W14"/>
    <mergeCell ref="W21:X22"/>
    <mergeCell ref="J45:J46"/>
    <mergeCell ref="I25:I26"/>
    <mergeCell ref="I41:I42"/>
    <mergeCell ref="I33:I34"/>
    <mergeCell ref="I53:J54"/>
    <mergeCell ref="H25:H26"/>
    <mergeCell ref="H41:H42"/>
    <mergeCell ref="H33:H34"/>
    <mergeCell ref="H29:H30"/>
    <mergeCell ref="M21:M22"/>
    <mergeCell ref="Y25:Y26"/>
    <mergeCell ref="N29:P30"/>
    <mergeCell ref="Q41:S42"/>
    <mergeCell ref="B1:AF1"/>
    <mergeCell ref="M2:T2"/>
    <mergeCell ref="L69:U69"/>
    <mergeCell ref="L68:U68"/>
    <mergeCell ref="H9:H10"/>
    <mergeCell ref="I17:I18"/>
    <mergeCell ref="H17:H18"/>
    <mergeCell ref="I9:I10"/>
    <mergeCell ref="J13:J14"/>
    <mergeCell ref="Y17:Y18"/>
    <mergeCell ref="AA9:AA10"/>
    <mergeCell ref="G7:G8"/>
    <mergeCell ref="F7:F8"/>
    <mergeCell ref="G11:G12"/>
    <mergeCell ref="F11:F12"/>
    <mergeCell ref="F9:F10"/>
    <mergeCell ref="F17:F18"/>
    <mergeCell ref="F35:F36"/>
    <mergeCell ref="K13:K14"/>
    <mergeCell ref="F23:F24"/>
    <mergeCell ref="G23:G24"/>
    <mergeCell ref="G15:G16"/>
    <mergeCell ref="F15:F16"/>
    <mergeCell ref="G19:G20"/>
  </mergeCells>
  <phoneticPr fontId="0" type="noConversion"/>
  <conditionalFormatting sqref="D7 D63 D11 D15 D19 D23 D27 D31 D39 D43 D47 D51 D55 D59 D35 D67">
    <cfRule type="expression" dxfId="101" priority="188" stopIfTrue="1">
      <formula>E9&gt;E7</formula>
    </cfRule>
  </conditionalFormatting>
  <conditionalFormatting sqref="D9">
    <cfRule type="expression" dxfId="100" priority="187" stopIfTrue="1">
      <formula>E7&gt;E9</formula>
    </cfRule>
  </conditionalFormatting>
  <conditionalFormatting sqref="F7:F8 F15:F16 F23:F24 F31:F32 F39:F40 F47:F48 F55:F56 F63:F64">
    <cfRule type="expression" dxfId="99" priority="186" stopIfTrue="1">
      <formula>G11&gt;G7</formula>
    </cfRule>
  </conditionalFormatting>
  <conditionalFormatting sqref="F11:F12 F19:F20 F27:F28 F35:F36 F43:F44 F51:F52 F59:F60 F67:F68">
    <cfRule type="expression" dxfId="98" priority="185" stopIfTrue="1">
      <formula>G7&gt;G11</formula>
    </cfRule>
  </conditionalFormatting>
  <conditionalFormatting sqref="H9:H10 H25:H26 H41:H42 H57:H58">
    <cfRule type="expression" dxfId="97" priority="184" stopIfTrue="1">
      <formula>I17&gt;I9</formula>
    </cfRule>
  </conditionalFormatting>
  <conditionalFormatting sqref="H17:H18 H33:H34 H49:H50 H65:H66">
    <cfRule type="expression" dxfId="96" priority="183" stopIfTrue="1">
      <formula>I9&gt;I17</formula>
    </cfRule>
  </conditionalFormatting>
  <conditionalFormatting sqref="L21:L22">
    <cfRule type="expression" dxfId="95" priority="176" stopIfTrue="1">
      <formula>M53&gt;M21</formula>
    </cfRule>
  </conditionalFormatting>
  <conditionalFormatting sqref="AC7 AC19 AC11 AC15 AC23 AC27 AC31 AC35 AC39 AC43 AC47 AC51 AC55 AC59 AC63 AC67">
    <cfRule type="expression" dxfId="94" priority="175" stopIfTrue="1">
      <formula>AB9&gt;AB7</formula>
    </cfRule>
  </conditionalFormatting>
  <conditionalFormatting sqref="AC9 AC13">
    <cfRule type="expression" dxfId="93" priority="174" stopIfTrue="1">
      <formula>AB7&gt;AB9</formula>
    </cfRule>
  </conditionalFormatting>
  <conditionalFormatting sqref="AA7:AA8 AA15:AA16 AA23:AA24 AA31:AA32 AA39:AA40 AA47:AA48 AA55:AA56 AA63:AA64">
    <cfRule type="expression" dxfId="92" priority="113" stopIfTrue="1">
      <formula>Z11&gt;Z7</formula>
    </cfRule>
  </conditionalFormatting>
  <conditionalFormatting sqref="AA11:AA12 AA19:AA20 AA27:AA28 AA35:AA36 AA43:AA44 AA51:AA52 AA59:AA60 AA67:AA68">
    <cfRule type="expression" dxfId="91" priority="112" stopIfTrue="1">
      <formula>Z7&gt;Z11</formula>
    </cfRule>
  </conditionalFormatting>
  <conditionalFormatting sqref="Y9:Y10 Y25:Y26 Y41:Y42 Y57:Y58">
    <cfRule type="expression" dxfId="90" priority="97" stopIfTrue="1">
      <formula>X17&gt;X9</formula>
    </cfRule>
  </conditionalFormatting>
  <conditionalFormatting sqref="Y17:Y18 Y33:Y34 Y49:Y50 Y65:Y66">
    <cfRule type="expression" dxfId="89" priority="96" stopIfTrue="1">
      <formula>X9&gt;X17</formula>
    </cfRule>
  </conditionalFormatting>
  <conditionalFormatting sqref="W13:W14 W45:W46">
    <cfRule type="expression" dxfId="88" priority="89" stopIfTrue="1">
      <formula>V29&gt;V13</formula>
    </cfRule>
  </conditionalFormatting>
  <conditionalFormatting sqref="U21:U22">
    <cfRule type="expression" dxfId="87" priority="85" stopIfTrue="1">
      <formula>T53&gt;T21</formula>
    </cfRule>
  </conditionalFormatting>
  <conditionalFormatting sqref="U53:U54">
    <cfRule type="expression" dxfId="86" priority="84" stopIfTrue="1">
      <formula>T21&gt;T53</formula>
    </cfRule>
  </conditionalFormatting>
  <conditionalFormatting sqref="Q41:S42">
    <cfRule type="expression" dxfId="85" priority="83" stopIfTrue="1">
      <formula>Q29&gt;P41</formula>
    </cfRule>
  </conditionalFormatting>
  <conditionalFormatting sqref="N29:P30">
    <cfRule type="expression" dxfId="84" priority="82" stopIfTrue="1">
      <formula>P41&gt;Q29</formula>
    </cfRule>
  </conditionalFormatting>
  <conditionalFormatting sqref="W29:W30 W61:W62">
    <cfRule type="expression" dxfId="83" priority="81" stopIfTrue="1">
      <formula>V13&gt;V29</formula>
    </cfRule>
  </conditionalFormatting>
  <conditionalFormatting sqref="J13:J14 J45:J46">
    <cfRule type="expression" dxfId="82" priority="208" stopIfTrue="1">
      <formula>K29&gt;K13</formula>
    </cfRule>
  </conditionalFormatting>
  <conditionalFormatting sqref="J29:J30 J61:J62">
    <cfRule type="expression" dxfId="81" priority="209" stopIfTrue="1">
      <formula>K13&gt;K29</formula>
    </cfRule>
  </conditionalFormatting>
  <conditionalFormatting sqref="L53:L54">
    <cfRule type="expression" dxfId="80" priority="210" stopIfTrue="1">
      <formula>M53&gt;M85</formula>
    </cfRule>
  </conditionalFormatting>
  <conditionalFormatting sqref="B7:C7 B63:C63 B11:C11 B15:C15 B19:C19 B23:C23 B27:C27 B31:C31 B39:C39 B43:C43 B47:C47 B51:C51 B55:C55 B59:C59 B35:C35 B67:C67">
    <cfRule type="expression" dxfId="79" priority="77" stopIfTrue="1">
      <formula>D9&gt;D7</formula>
    </cfRule>
  </conditionalFormatting>
  <conditionalFormatting sqref="C9">
    <cfRule type="expression" dxfId="78" priority="76" stopIfTrue="1">
      <formula>E7&gt;E9</formula>
    </cfRule>
  </conditionalFormatting>
  <conditionalFormatting sqref="AE19:AF19 AE11:AF11 AE15:AF15 AE23:AF23 AE27:AF27 AE31:AF31 AE35:AF35 AE39:AF39 AE43:AF43 AE47:AF47 AE51:AF51 AE55:AF55 AE59:AF59 AE63:AF63 AE67:AF67">
    <cfRule type="expression" dxfId="77" priority="75" stopIfTrue="1">
      <formula>AD13&gt;AD11</formula>
    </cfRule>
  </conditionalFormatting>
  <conditionalFormatting sqref="AF29 AF33 AF37 AF41 AF45 AF49 AF53 AF57 AF61 AF65 AF69">
    <cfRule type="expression" dxfId="76" priority="74" stopIfTrue="1">
      <formula>AE27&gt;AE29</formula>
    </cfRule>
  </conditionalFormatting>
  <conditionalFormatting sqref="AE8:AF8">
    <cfRule type="expression" dxfId="75" priority="211" stopIfTrue="1">
      <formula>AD9&gt;AD8</formula>
    </cfRule>
  </conditionalFormatting>
  <conditionalFormatting sqref="AE9:AF9">
    <cfRule type="expression" dxfId="74" priority="212" stopIfTrue="1">
      <formula>AD8&gt;AD9</formula>
    </cfRule>
  </conditionalFormatting>
  <conditionalFormatting sqref="AE12:AF12">
    <cfRule type="expression" dxfId="73" priority="72" stopIfTrue="1">
      <formula>AD13&gt;AD12</formula>
    </cfRule>
  </conditionalFormatting>
  <conditionalFormatting sqref="AE13:AF13">
    <cfRule type="expression" dxfId="72" priority="73" stopIfTrue="1">
      <formula>AD12&gt;AD13</formula>
    </cfRule>
  </conditionalFormatting>
  <conditionalFormatting sqref="AC17">
    <cfRule type="expression" dxfId="71" priority="71" stopIfTrue="1">
      <formula>AB15&gt;AB17</formula>
    </cfRule>
  </conditionalFormatting>
  <conditionalFormatting sqref="AE16:AF16">
    <cfRule type="expression" dxfId="70" priority="69" stopIfTrue="1">
      <formula>AD17&gt;AD16</formula>
    </cfRule>
  </conditionalFormatting>
  <conditionalFormatting sqref="AE17:AF17">
    <cfRule type="expression" dxfId="69" priority="70" stopIfTrue="1">
      <formula>AD16&gt;AD17</formula>
    </cfRule>
  </conditionalFormatting>
  <conditionalFormatting sqref="AC21">
    <cfRule type="expression" dxfId="68" priority="68" stopIfTrue="1">
      <formula>AB19&gt;AB21</formula>
    </cfRule>
  </conditionalFormatting>
  <conditionalFormatting sqref="AE20:AF20">
    <cfRule type="expression" dxfId="67" priority="66" stopIfTrue="1">
      <formula>AD21&gt;AD20</formula>
    </cfRule>
  </conditionalFormatting>
  <conditionalFormatting sqref="AE21:AF21">
    <cfRule type="expression" dxfId="66" priority="67" stopIfTrue="1">
      <formula>AD20&gt;AD21</formula>
    </cfRule>
  </conditionalFormatting>
  <conditionalFormatting sqref="B8">
    <cfRule type="expression" dxfId="65" priority="65" stopIfTrue="1">
      <formula>C10&gt;C8</formula>
    </cfRule>
  </conditionalFormatting>
  <conditionalFormatting sqref="B9">
    <cfRule type="expression" dxfId="64" priority="64" stopIfTrue="1">
      <formula>C11&gt;C9</formula>
    </cfRule>
  </conditionalFormatting>
  <conditionalFormatting sqref="D13">
    <cfRule type="expression" dxfId="63" priority="63" stopIfTrue="1">
      <formula>E11&gt;E13</formula>
    </cfRule>
  </conditionalFormatting>
  <conditionalFormatting sqref="C13">
    <cfRule type="expression" dxfId="62" priority="62" stopIfTrue="1">
      <formula>E11&gt;E13</formula>
    </cfRule>
  </conditionalFormatting>
  <conditionalFormatting sqref="B12">
    <cfRule type="expression" dxfId="61" priority="61" stopIfTrue="1">
      <formula>C14&gt;C12</formula>
    </cfRule>
  </conditionalFormatting>
  <conditionalFormatting sqref="B13">
    <cfRule type="expression" dxfId="60" priority="60" stopIfTrue="1">
      <formula>C15&gt;C13</formula>
    </cfRule>
  </conditionalFormatting>
  <conditionalFormatting sqref="D17">
    <cfRule type="expression" dxfId="59" priority="59" stopIfTrue="1">
      <formula>E15&gt;E17</formula>
    </cfRule>
  </conditionalFormatting>
  <conditionalFormatting sqref="C17">
    <cfRule type="expression" dxfId="58" priority="58" stopIfTrue="1">
      <formula>E15&gt;E17</formula>
    </cfRule>
  </conditionalFormatting>
  <conditionalFormatting sqref="B16">
    <cfRule type="expression" dxfId="57" priority="57" stopIfTrue="1">
      <formula>C18&gt;C16</formula>
    </cfRule>
  </conditionalFormatting>
  <conditionalFormatting sqref="B17">
    <cfRule type="expression" dxfId="56" priority="56" stopIfTrue="1">
      <formula>C19&gt;C17</formula>
    </cfRule>
  </conditionalFormatting>
  <conditionalFormatting sqref="D21">
    <cfRule type="expression" dxfId="55" priority="55" stopIfTrue="1">
      <formula>E19&gt;E21</formula>
    </cfRule>
  </conditionalFormatting>
  <conditionalFormatting sqref="C21">
    <cfRule type="expression" dxfId="54" priority="54" stopIfTrue="1">
      <formula>E19&gt;E21</formula>
    </cfRule>
  </conditionalFormatting>
  <conditionalFormatting sqref="B20">
    <cfRule type="expression" dxfId="53" priority="53" stopIfTrue="1">
      <formula>C22&gt;C20</formula>
    </cfRule>
  </conditionalFormatting>
  <conditionalFormatting sqref="B21">
    <cfRule type="expression" dxfId="52" priority="52" stopIfTrue="1">
      <formula>C23&gt;C21</formula>
    </cfRule>
  </conditionalFormatting>
  <conditionalFormatting sqref="D25">
    <cfRule type="expression" dxfId="51" priority="51" stopIfTrue="1">
      <formula>E23&gt;E25</formula>
    </cfRule>
  </conditionalFormatting>
  <conditionalFormatting sqref="C25">
    <cfRule type="expression" dxfId="50" priority="50" stopIfTrue="1">
      <formula>E23&gt;E25</formula>
    </cfRule>
  </conditionalFormatting>
  <conditionalFormatting sqref="B24">
    <cfRule type="expression" dxfId="49" priority="49" stopIfTrue="1">
      <formula>C26&gt;C24</formula>
    </cfRule>
  </conditionalFormatting>
  <conditionalFormatting sqref="B25">
    <cfRule type="expression" dxfId="48" priority="48" stopIfTrue="1">
      <formula>C27&gt;C25</formula>
    </cfRule>
  </conditionalFormatting>
  <conditionalFormatting sqref="D29">
    <cfRule type="expression" dxfId="47" priority="47" stopIfTrue="1">
      <formula>E27&gt;E29</formula>
    </cfRule>
  </conditionalFormatting>
  <conditionalFormatting sqref="C29">
    <cfRule type="expression" dxfId="46" priority="46" stopIfTrue="1">
      <formula>E27&gt;E29</formula>
    </cfRule>
  </conditionalFormatting>
  <conditionalFormatting sqref="B28">
    <cfRule type="expression" dxfId="45" priority="45" stopIfTrue="1">
      <formula>C30&gt;C28</formula>
    </cfRule>
  </conditionalFormatting>
  <conditionalFormatting sqref="B29">
    <cfRule type="expression" dxfId="44" priority="44" stopIfTrue="1">
      <formula>C31&gt;C29</formula>
    </cfRule>
  </conditionalFormatting>
  <conditionalFormatting sqref="D33">
    <cfRule type="expression" dxfId="43" priority="43" stopIfTrue="1">
      <formula>E31&gt;E33</formula>
    </cfRule>
  </conditionalFormatting>
  <conditionalFormatting sqref="C33">
    <cfRule type="expression" dxfId="42" priority="42" stopIfTrue="1">
      <formula>E31&gt;E33</formula>
    </cfRule>
  </conditionalFormatting>
  <conditionalFormatting sqref="B32">
    <cfRule type="expression" dxfId="41" priority="41" stopIfTrue="1">
      <formula>C34&gt;C32</formula>
    </cfRule>
  </conditionalFormatting>
  <conditionalFormatting sqref="B33">
    <cfRule type="expression" dxfId="40" priority="40" stopIfTrue="1">
      <formula>C35&gt;C33</formula>
    </cfRule>
  </conditionalFormatting>
  <conditionalFormatting sqref="D37">
    <cfRule type="expression" dxfId="39" priority="39" stopIfTrue="1">
      <formula>E35&gt;E37</formula>
    </cfRule>
  </conditionalFormatting>
  <conditionalFormatting sqref="C37">
    <cfRule type="expression" dxfId="38" priority="38" stopIfTrue="1">
      <formula>E35&gt;E37</formula>
    </cfRule>
  </conditionalFormatting>
  <conditionalFormatting sqref="B36">
    <cfRule type="expression" dxfId="37" priority="37" stopIfTrue="1">
      <formula>C38&gt;C36</formula>
    </cfRule>
  </conditionalFormatting>
  <conditionalFormatting sqref="B37">
    <cfRule type="expression" dxfId="36" priority="36" stopIfTrue="1">
      <formula>C39&gt;C37</formula>
    </cfRule>
  </conditionalFormatting>
  <conditionalFormatting sqref="D41">
    <cfRule type="expression" dxfId="35" priority="35" stopIfTrue="1">
      <formula>E39&gt;E41</formula>
    </cfRule>
  </conditionalFormatting>
  <conditionalFormatting sqref="C41">
    <cfRule type="expression" dxfId="34" priority="34" stopIfTrue="1">
      <formula>E39&gt;E41</formula>
    </cfRule>
  </conditionalFormatting>
  <conditionalFormatting sqref="B40">
    <cfRule type="expression" dxfId="33" priority="33" stopIfTrue="1">
      <formula>C42&gt;C40</formula>
    </cfRule>
  </conditionalFormatting>
  <conditionalFormatting sqref="B41">
    <cfRule type="expression" dxfId="32" priority="32" stopIfTrue="1">
      <formula>C43&gt;C41</formula>
    </cfRule>
  </conditionalFormatting>
  <conditionalFormatting sqref="D45">
    <cfRule type="expression" dxfId="31" priority="31" stopIfTrue="1">
      <formula>E43&gt;E45</formula>
    </cfRule>
  </conditionalFormatting>
  <conditionalFormatting sqref="C45">
    <cfRule type="expression" dxfId="30" priority="30" stopIfTrue="1">
      <formula>E43&gt;E45</formula>
    </cfRule>
  </conditionalFormatting>
  <conditionalFormatting sqref="B44">
    <cfRule type="expression" dxfId="29" priority="29" stopIfTrue="1">
      <formula>C46&gt;C44</formula>
    </cfRule>
  </conditionalFormatting>
  <conditionalFormatting sqref="B45">
    <cfRule type="expression" dxfId="28" priority="28" stopIfTrue="1">
      <formula>C47&gt;C45</formula>
    </cfRule>
  </conditionalFormatting>
  <conditionalFormatting sqref="D49">
    <cfRule type="expression" dxfId="27" priority="27" stopIfTrue="1">
      <formula>E47&gt;E49</formula>
    </cfRule>
  </conditionalFormatting>
  <conditionalFormatting sqref="C49">
    <cfRule type="expression" dxfId="26" priority="26" stopIfTrue="1">
      <formula>E47&gt;E49</formula>
    </cfRule>
  </conditionalFormatting>
  <conditionalFormatting sqref="B48">
    <cfRule type="expression" dxfId="25" priority="25" stopIfTrue="1">
      <formula>C50&gt;C48</formula>
    </cfRule>
  </conditionalFormatting>
  <conditionalFormatting sqref="B49">
    <cfRule type="expression" dxfId="24" priority="24" stopIfTrue="1">
      <formula>C51&gt;C49</formula>
    </cfRule>
  </conditionalFormatting>
  <conditionalFormatting sqref="D53">
    <cfRule type="expression" dxfId="23" priority="23" stopIfTrue="1">
      <formula>E51&gt;E53</formula>
    </cfRule>
  </conditionalFormatting>
  <conditionalFormatting sqref="C53">
    <cfRule type="expression" dxfId="22" priority="22" stopIfTrue="1">
      <formula>E51&gt;E53</formula>
    </cfRule>
  </conditionalFormatting>
  <conditionalFormatting sqref="B52">
    <cfRule type="expression" dxfId="21" priority="21" stopIfTrue="1">
      <formula>C54&gt;C52</formula>
    </cfRule>
  </conditionalFormatting>
  <conditionalFormatting sqref="B53">
    <cfRule type="expression" dxfId="20" priority="20" stopIfTrue="1">
      <formula>C55&gt;C53</formula>
    </cfRule>
  </conditionalFormatting>
  <conditionalFormatting sqref="D57">
    <cfRule type="expression" dxfId="19" priority="19" stopIfTrue="1">
      <formula>E55&gt;E57</formula>
    </cfRule>
  </conditionalFormatting>
  <conditionalFormatting sqref="C57">
    <cfRule type="expression" dxfId="18" priority="18" stopIfTrue="1">
      <formula>E55&gt;E57</formula>
    </cfRule>
  </conditionalFormatting>
  <conditionalFormatting sqref="B56">
    <cfRule type="expression" dxfId="17" priority="17" stopIfTrue="1">
      <formula>C58&gt;C56</formula>
    </cfRule>
  </conditionalFormatting>
  <conditionalFormatting sqref="B57">
    <cfRule type="expression" dxfId="16" priority="16" stopIfTrue="1">
      <formula>C59&gt;C57</formula>
    </cfRule>
  </conditionalFormatting>
  <conditionalFormatting sqref="D61">
    <cfRule type="expression" dxfId="15" priority="15" stopIfTrue="1">
      <formula>E59&gt;E61</formula>
    </cfRule>
  </conditionalFormatting>
  <conditionalFormatting sqref="C61">
    <cfRule type="expression" dxfId="14" priority="14" stopIfTrue="1">
      <formula>E59&gt;E61</formula>
    </cfRule>
  </conditionalFormatting>
  <conditionalFormatting sqref="B60">
    <cfRule type="expression" dxfId="13" priority="13" stopIfTrue="1">
      <formula>C62&gt;C60</formula>
    </cfRule>
  </conditionalFormatting>
  <conditionalFormatting sqref="B61">
    <cfRule type="expression" dxfId="12" priority="12" stopIfTrue="1">
      <formula>C63&gt;C61</formula>
    </cfRule>
  </conditionalFormatting>
  <conditionalFormatting sqref="D65">
    <cfRule type="expression" dxfId="11" priority="11" stopIfTrue="1">
      <formula>E63&gt;E65</formula>
    </cfRule>
  </conditionalFormatting>
  <conditionalFormatting sqref="C65">
    <cfRule type="expression" dxfId="10" priority="10" stopIfTrue="1">
      <formula>E63&gt;E65</formula>
    </cfRule>
  </conditionalFormatting>
  <conditionalFormatting sqref="B64">
    <cfRule type="expression" dxfId="9" priority="9" stopIfTrue="1">
      <formula>C66&gt;C64</formula>
    </cfRule>
  </conditionalFormatting>
  <conditionalFormatting sqref="B65">
    <cfRule type="expression" dxfId="8" priority="8" stopIfTrue="1">
      <formula>C67&gt;C65</formula>
    </cfRule>
  </conditionalFormatting>
  <conditionalFormatting sqref="D69">
    <cfRule type="expression" dxfId="7" priority="7" stopIfTrue="1">
      <formula>E67&gt;E69</formula>
    </cfRule>
  </conditionalFormatting>
  <conditionalFormatting sqref="C69">
    <cfRule type="expression" dxfId="6" priority="6" stopIfTrue="1">
      <formula>E67&gt;E69</formula>
    </cfRule>
  </conditionalFormatting>
  <conditionalFormatting sqref="B68">
    <cfRule type="expression" dxfId="5" priority="5" stopIfTrue="1">
      <formula>C70&gt;C68</formula>
    </cfRule>
  </conditionalFormatting>
  <conditionalFormatting sqref="B69">
    <cfRule type="expression" dxfId="4" priority="4" stopIfTrue="1">
      <formula>C71&gt;C69</formula>
    </cfRule>
  </conditionalFormatting>
  <conditionalFormatting sqref="E7">
    <cfRule type="containsBlanks" dxfId="3" priority="3">
      <formula>LEN(TRIM(E7))=0</formula>
    </cfRule>
  </conditionalFormatting>
  <conditionalFormatting sqref="C8:C9 C12:C13 C16:C17 C20:C21 C24:C25 C28:C29 C32:C33 C36:C37 C40:C41 C44:C45 C48:C49 C52:C53 C56:C57 C60:C61 C64:C65 C68:C69 E69 E67 E65 E63 E61 E59 E57 E55 E53 E51 E49 E47 E45 E43 E41 E39 E37 E35 E33 E31 E29 E27 E25 E23 E21 E19 E17 E15 E13 E11 E9 G7:G8 G11:G12 G15:G16 G19:G20 G23:G24 G27:G28 G31:G32 G35:G36 G39:G40 G43:G44 G47:G48 G51:G52 G55:G56 G59:G60 G63:G64 G67:G68 I65:I66 I57:I58 I49:I50 I41:I42 I33:I34 I25:I26 I17:I18 I9:I10 K13:K14 K29:K30 K45:K46 K61:K62 M53:M54 M21:M22 Q29:Q30 P41:P42 T21:T22 T53:T54 V13:V14 V29:V30 V45:V46 V61:V62 X65:X66 X57:X58 X49:X50 X41:X42 X33:X34 X25:X26 X17:X18 X9:X10 Z7:Z8 Z11:Z12 Z15:Z16 Z19:Z20 Z23:Z24 Z27:Z28 Z31:Z32 Z35:Z36 Z39:Z40 Z43:Z44 Z47:Z48 Z51:Z52 Z55:Z56 Z59:Z60 Z63:Z64 Z67:Z68 AB7 AB9 AB11 AB13 AB15 AB17 AB19 AB21 AB23 AB25 AB27 AB29">
    <cfRule type="containsBlanks" dxfId="2" priority="2">
      <formula>LEN(TRIM(C7))=0</formula>
    </cfRule>
  </conditionalFormatting>
  <conditionalFormatting sqref="AB31 AB33 AB35 AB37 AB39 AB41 AB43 AB45 AB47 AB49 AB51 AB53 AB55 AB57 AB59 AB61 AB63 AB65 AB67 AB69 AD68:AD69 AD64:AD65 AD60:AD61 AD56:AD57 AD52:AD53 AD48:AD49 AD44:AD45 AD40:AD41 AD36:AD37 AD32:AD33 AD24:AD25 AD28:AD29 AD20:AD21 AD16:AD17 AD12:AD13 AD8:AD9">
    <cfRule type="containsBlanks" dxfId="1" priority="1">
      <formula>LEN(TRIM(AB8))=0</formula>
    </cfRule>
  </conditionalFormatting>
  <printOptions horizontalCentered="1"/>
  <pageMargins left="0.25" right="0.25" top="0.35" bottom="0.35" header="0.25" footer="0.25"/>
  <pageSetup scale="65" orientation="landscape" horizontalDpi="4294967293" r:id="rId1"/>
  <ignoredErrors>
    <ignoredError sqref="AA11:AA16 F12:F16 AA19:AA24 AA27:AA32 AA35:AA40 AA43:AA48 AA51:AA56 AA59:AA64 F19:F24 F27:F32 F35:F40 F43:F48 F51:F56"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40DD2-C260-B449-A3E2-F2051F2114D6}">
  <dimension ref="A3:I140"/>
  <sheetViews>
    <sheetView tabSelected="1" workbookViewId="0">
      <selection activeCell="B11" sqref="B11:C11"/>
    </sheetView>
  </sheetViews>
  <sheetFormatPr defaultColWidth="10.78515625" defaultRowHeight="12.75" x14ac:dyDescent="0.15"/>
  <cols>
    <col min="1" max="1" width="64.7265625" customWidth="1"/>
    <col min="2" max="2" width="12.80859375" customWidth="1"/>
    <col min="3" max="3" width="13.484375" customWidth="1"/>
    <col min="4" max="4" width="12.80859375" customWidth="1"/>
    <col min="6" max="6" width="29.66796875" customWidth="1"/>
    <col min="7" max="7" width="8.22265625" customWidth="1"/>
    <col min="8" max="8" width="28.85546875" customWidth="1"/>
  </cols>
  <sheetData>
    <row r="3" spans="1:9" x14ac:dyDescent="0.15">
      <c r="B3" t="s">
        <v>138</v>
      </c>
    </row>
    <row r="4" spans="1:9" x14ac:dyDescent="0.15">
      <c r="B4" s="83" t="s">
        <v>139</v>
      </c>
    </row>
    <row r="5" spans="1:9" ht="21" customHeight="1" x14ac:dyDescent="0.15"/>
    <row r="6" spans="1:9" ht="21" customHeight="1" thickBot="1" x14ac:dyDescent="0.2">
      <c r="D6" s="86" t="s">
        <v>324</v>
      </c>
    </row>
    <row r="7" spans="1:9" ht="21" customHeight="1" x14ac:dyDescent="0.15">
      <c r="A7" t="s">
        <v>209</v>
      </c>
      <c r="B7" s="148">
        <v>872</v>
      </c>
      <c r="C7" s="149"/>
      <c r="D7" s="86">
        <v>100</v>
      </c>
      <c r="E7" s="114" t="s">
        <v>329</v>
      </c>
    </row>
    <row r="8" spans="1:9" ht="21" customHeight="1" x14ac:dyDescent="0.15">
      <c r="A8" t="s">
        <v>301</v>
      </c>
      <c r="B8" s="150">
        <v>6</v>
      </c>
      <c r="C8" s="151"/>
      <c r="D8" s="86">
        <v>100</v>
      </c>
    </row>
    <row r="9" spans="1:9" ht="21" customHeight="1" x14ac:dyDescent="0.15">
      <c r="A9" t="s">
        <v>210</v>
      </c>
      <c r="B9" s="150">
        <v>2</v>
      </c>
      <c r="C9" s="151"/>
      <c r="D9" s="86">
        <v>75</v>
      </c>
    </row>
    <row r="10" spans="1:9" ht="21" customHeight="1" x14ac:dyDescent="0.15">
      <c r="A10" t="s">
        <v>299</v>
      </c>
      <c r="B10" s="150" t="s">
        <v>330</v>
      </c>
      <c r="C10" s="151"/>
      <c r="D10" s="86">
        <v>100</v>
      </c>
      <c r="E10" t="s">
        <v>327</v>
      </c>
    </row>
    <row r="11" spans="1:9" ht="21" customHeight="1" thickBot="1" x14ac:dyDescent="0.2">
      <c r="A11" t="s">
        <v>300</v>
      </c>
      <c r="B11" s="152" t="s">
        <v>331</v>
      </c>
      <c r="C11" s="153"/>
      <c r="D11" s="86">
        <v>100</v>
      </c>
      <c r="E11" s="116" t="s">
        <v>328</v>
      </c>
      <c r="F11" s="115"/>
    </row>
    <row r="12" spans="1:9" ht="21" customHeight="1" x14ac:dyDescent="0.15">
      <c r="A12" s="57"/>
      <c r="B12" s="87"/>
      <c r="E12" s="115"/>
      <c r="F12" s="115"/>
    </row>
    <row r="13" spans="1:9" ht="21" customHeight="1" x14ac:dyDescent="0.15">
      <c r="B13" s="87"/>
    </row>
    <row r="14" spans="1:9" ht="21" customHeight="1" x14ac:dyDescent="0.15">
      <c r="B14" s="34" t="s">
        <v>9</v>
      </c>
      <c r="C14" s="93" t="s">
        <v>310</v>
      </c>
      <c r="D14" s="90" t="s">
        <v>309</v>
      </c>
      <c r="H14" t="s">
        <v>211</v>
      </c>
    </row>
    <row r="15" spans="1:9" ht="21" customHeight="1" x14ac:dyDescent="0.15">
      <c r="B15" s="89" t="s">
        <v>302</v>
      </c>
      <c r="C15">
        <v>50</v>
      </c>
    </row>
    <row r="16" spans="1:9" ht="21" customHeight="1" x14ac:dyDescent="0.15">
      <c r="B16" s="89" t="s">
        <v>303</v>
      </c>
      <c r="C16">
        <v>75</v>
      </c>
      <c r="D16" s="86" t="s">
        <v>313</v>
      </c>
      <c r="G16">
        <v>1</v>
      </c>
      <c r="H16" s="84" t="s">
        <v>19</v>
      </c>
      <c r="I16" t="s">
        <v>212</v>
      </c>
    </row>
    <row r="17" spans="2:9" ht="21" customHeight="1" x14ac:dyDescent="0.15">
      <c r="B17" s="89" t="s">
        <v>304</v>
      </c>
      <c r="C17">
        <v>150</v>
      </c>
      <c r="D17">
        <v>80</v>
      </c>
      <c r="G17">
        <v>2</v>
      </c>
      <c r="H17" s="84" t="s">
        <v>22</v>
      </c>
      <c r="I17" t="s">
        <v>213</v>
      </c>
    </row>
    <row r="18" spans="2:9" ht="21" customHeight="1" x14ac:dyDescent="0.15">
      <c r="B18" s="89" t="s">
        <v>305</v>
      </c>
      <c r="C18">
        <v>225</v>
      </c>
      <c r="D18">
        <v>150</v>
      </c>
      <c r="G18">
        <v>3</v>
      </c>
      <c r="H18" s="84" t="s">
        <v>41</v>
      </c>
      <c r="I18" t="s">
        <v>214</v>
      </c>
    </row>
    <row r="19" spans="2:9" ht="21" customHeight="1" x14ac:dyDescent="0.15">
      <c r="B19" s="89" t="s">
        <v>306</v>
      </c>
      <c r="C19" s="88">
        <v>350</v>
      </c>
      <c r="D19">
        <v>300</v>
      </c>
      <c r="G19">
        <v>4</v>
      </c>
      <c r="H19" s="84" t="s">
        <v>111</v>
      </c>
      <c r="I19" t="s">
        <v>215</v>
      </c>
    </row>
    <row r="20" spans="2:9" ht="21" customHeight="1" x14ac:dyDescent="0.15">
      <c r="B20" s="89" t="s">
        <v>307</v>
      </c>
      <c r="C20" s="91">
        <v>500</v>
      </c>
      <c r="D20">
        <v>600</v>
      </c>
      <c r="G20">
        <v>5</v>
      </c>
      <c r="H20" s="84" t="s">
        <v>135</v>
      </c>
      <c r="I20" t="s">
        <v>216</v>
      </c>
    </row>
    <row r="21" spans="2:9" ht="21" customHeight="1" x14ac:dyDescent="0.15">
      <c r="B21" s="89" t="s">
        <v>308</v>
      </c>
      <c r="C21" s="91">
        <v>750</v>
      </c>
      <c r="D21">
        <v>1200</v>
      </c>
      <c r="G21">
        <v>6</v>
      </c>
      <c r="H21" s="84" t="s">
        <v>51</v>
      </c>
      <c r="I21" t="s">
        <v>217</v>
      </c>
    </row>
    <row r="22" spans="2:9" ht="21" customHeight="1" x14ac:dyDescent="0.15">
      <c r="B22" s="92" t="s">
        <v>311</v>
      </c>
      <c r="D22">
        <v>1500</v>
      </c>
      <c r="G22">
        <v>7</v>
      </c>
      <c r="H22" s="84" t="s">
        <v>218</v>
      </c>
      <c r="I22" t="s">
        <v>219</v>
      </c>
    </row>
    <row r="23" spans="2:9" ht="21" customHeight="1" x14ac:dyDescent="0.15">
      <c r="B23" s="87"/>
      <c r="G23">
        <v>8</v>
      </c>
      <c r="H23" s="84" t="s">
        <v>76</v>
      </c>
      <c r="I23" t="s">
        <v>220</v>
      </c>
    </row>
    <row r="24" spans="2:9" ht="21" customHeight="1" x14ac:dyDescent="0.15">
      <c r="B24" s="87"/>
      <c r="G24">
        <v>9</v>
      </c>
      <c r="H24" s="84" t="s">
        <v>99</v>
      </c>
      <c r="I24" t="s">
        <v>221</v>
      </c>
    </row>
    <row r="25" spans="2:9" ht="21" customHeight="1" x14ac:dyDescent="0.15">
      <c r="B25" s="87"/>
      <c r="G25">
        <v>10</v>
      </c>
      <c r="H25" s="84" t="s">
        <v>36</v>
      </c>
      <c r="I25" t="s">
        <v>222</v>
      </c>
    </row>
    <row r="26" spans="2:9" ht="21" customHeight="1" x14ac:dyDescent="0.15">
      <c r="B26" s="87"/>
      <c r="C26" t="s">
        <v>312</v>
      </c>
      <c r="G26">
        <v>11</v>
      </c>
      <c r="H26" s="84" t="s">
        <v>57</v>
      </c>
      <c r="I26" t="s">
        <v>223</v>
      </c>
    </row>
    <row r="27" spans="2:9" ht="21" customHeight="1" x14ac:dyDescent="0.15">
      <c r="B27" s="87"/>
      <c r="G27">
        <v>12</v>
      </c>
      <c r="H27" s="84" t="s">
        <v>141</v>
      </c>
      <c r="I27" t="s">
        <v>224</v>
      </c>
    </row>
    <row r="28" spans="2:9" ht="21" customHeight="1" x14ac:dyDescent="0.15">
      <c r="G28">
        <v>13</v>
      </c>
      <c r="H28" s="84" t="s">
        <v>123</v>
      </c>
      <c r="I28" t="s">
        <v>225</v>
      </c>
    </row>
    <row r="29" spans="2:9" ht="21" customHeight="1" x14ac:dyDescent="0.15">
      <c r="G29">
        <v>14</v>
      </c>
      <c r="H29" s="84" t="s">
        <v>45</v>
      </c>
      <c r="I29" t="s">
        <v>226</v>
      </c>
    </row>
    <row r="30" spans="2:9" ht="21" customHeight="1" x14ac:dyDescent="0.15">
      <c r="G30">
        <v>15</v>
      </c>
      <c r="H30" s="84" t="s">
        <v>227</v>
      </c>
      <c r="I30" t="s">
        <v>228</v>
      </c>
    </row>
    <row r="31" spans="2:9" ht="21" customHeight="1" x14ac:dyDescent="0.15">
      <c r="G31">
        <v>16</v>
      </c>
      <c r="H31" s="84" t="s">
        <v>73</v>
      </c>
      <c r="I31" t="s">
        <v>229</v>
      </c>
    </row>
    <row r="32" spans="2:9" ht="21" customHeight="1" x14ac:dyDescent="0.15">
      <c r="G32">
        <v>17</v>
      </c>
      <c r="H32" s="84" t="s">
        <v>230</v>
      </c>
      <c r="I32" t="s">
        <v>231</v>
      </c>
    </row>
    <row r="33" spans="7:9" ht="21" customHeight="1" x14ac:dyDescent="0.15">
      <c r="G33">
        <v>18</v>
      </c>
      <c r="H33" s="84" t="s">
        <v>28</v>
      </c>
      <c r="I33" t="s">
        <v>232</v>
      </c>
    </row>
    <row r="34" spans="7:9" ht="21" customHeight="1" x14ac:dyDescent="0.15">
      <c r="G34">
        <v>19</v>
      </c>
      <c r="H34" s="84" t="s">
        <v>48</v>
      </c>
      <c r="I34" t="s">
        <v>233</v>
      </c>
    </row>
    <row r="35" spans="7:9" ht="21" customHeight="1" x14ac:dyDescent="0.15">
      <c r="G35">
        <v>20</v>
      </c>
      <c r="H35" s="84" t="s">
        <v>129</v>
      </c>
      <c r="I35" t="s">
        <v>234</v>
      </c>
    </row>
    <row r="36" spans="7:9" ht="21" customHeight="1" x14ac:dyDescent="0.15">
      <c r="G36">
        <v>21</v>
      </c>
      <c r="H36" s="84" t="s">
        <v>142</v>
      </c>
      <c r="I36" t="s">
        <v>235</v>
      </c>
    </row>
    <row r="37" spans="7:9" ht="21" customHeight="1" x14ac:dyDescent="0.15">
      <c r="G37">
        <v>22</v>
      </c>
      <c r="H37" s="84" t="s">
        <v>60</v>
      </c>
      <c r="I37" t="s">
        <v>236</v>
      </c>
    </row>
    <row r="38" spans="7:9" ht="21" customHeight="1" x14ac:dyDescent="0.15">
      <c r="G38">
        <v>23</v>
      </c>
      <c r="H38" s="84" t="s">
        <v>39</v>
      </c>
      <c r="I38" t="s">
        <v>237</v>
      </c>
    </row>
    <row r="39" spans="7:9" ht="21" customHeight="1" x14ac:dyDescent="0.15">
      <c r="G39">
        <v>24</v>
      </c>
      <c r="H39" s="84" t="s">
        <v>105</v>
      </c>
      <c r="I39" t="s">
        <v>238</v>
      </c>
    </row>
    <row r="40" spans="7:9" ht="21" customHeight="1" x14ac:dyDescent="0.15">
      <c r="G40">
        <v>25</v>
      </c>
      <c r="H40" s="84" t="s">
        <v>94</v>
      </c>
      <c r="I40" t="s">
        <v>239</v>
      </c>
    </row>
    <row r="41" spans="7:9" ht="21" customHeight="1" x14ac:dyDescent="0.15">
      <c r="G41">
        <v>26</v>
      </c>
      <c r="H41" s="84" t="s">
        <v>33</v>
      </c>
      <c r="I41" t="s">
        <v>240</v>
      </c>
    </row>
    <row r="42" spans="7:9" ht="21" customHeight="1" x14ac:dyDescent="0.15">
      <c r="G42">
        <v>27</v>
      </c>
      <c r="H42" s="84" t="s">
        <v>54</v>
      </c>
      <c r="I42" t="s">
        <v>241</v>
      </c>
    </row>
    <row r="43" spans="7:9" ht="21" customHeight="1" x14ac:dyDescent="0.15">
      <c r="G43">
        <v>28</v>
      </c>
      <c r="H43" s="84" t="s">
        <v>140</v>
      </c>
      <c r="I43" t="s">
        <v>242</v>
      </c>
    </row>
    <row r="44" spans="7:9" ht="21" customHeight="1" x14ac:dyDescent="0.15">
      <c r="G44">
        <v>29</v>
      </c>
      <c r="H44" s="84" t="s">
        <v>117</v>
      </c>
      <c r="I44" t="s">
        <v>243</v>
      </c>
    </row>
    <row r="45" spans="7:9" ht="21" customHeight="1" x14ac:dyDescent="0.15">
      <c r="G45">
        <v>30</v>
      </c>
      <c r="H45" s="84" t="s">
        <v>43</v>
      </c>
      <c r="I45" t="s">
        <v>244</v>
      </c>
    </row>
    <row r="46" spans="7:9" ht="21" customHeight="1" x14ac:dyDescent="0.15">
      <c r="G46">
        <v>31</v>
      </c>
      <c r="H46" s="84" t="s">
        <v>26</v>
      </c>
      <c r="I46" t="s">
        <v>245</v>
      </c>
    </row>
    <row r="47" spans="7:9" ht="21" customHeight="1" x14ac:dyDescent="0.15">
      <c r="G47">
        <v>32</v>
      </c>
      <c r="H47" s="84" t="s">
        <v>68</v>
      </c>
      <c r="I47" t="s">
        <v>246</v>
      </c>
    </row>
    <row r="48" spans="7:9" ht="21" customHeight="1" x14ac:dyDescent="0.15">
      <c r="G48">
        <v>33</v>
      </c>
      <c r="H48" s="84" t="s">
        <v>130</v>
      </c>
      <c r="I48" t="s">
        <v>247</v>
      </c>
    </row>
    <row r="49" spans="7:9" ht="21" customHeight="1" x14ac:dyDescent="0.15">
      <c r="G49">
        <v>34</v>
      </c>
      <c r="H49" s="84" t="s">
        <v>58</v>
      </c>
      <c r="I49" t="s">
        <v>248</v>
      </c>
    </row>
    <row r="50" spans="7:9" ht="21" customHeight="1" x14ac:dyDescent="0.15">
      <c r="G50">
        <v>35</v>
      </c>
      <c r="H50" s="84" t="s">
        <v>74</v>
      </c>
      <c r="I50" t="s">
        <v>249</v>
      </c>
    </row>
    <row r="51" spans="7:9" ht="21" customHeight="1" x14ac:dyDescent="0.15">
      <c r="G51">
        <v>36</v>
      </c>
      <c r="H51" s="84" t="s">
        <v>106</v>
      </c>
      <c r="I51" t="s">
        <v>250</v>
      </c>
    </row>
    <row r="52" spans="7:9" ht="21" customHeight="1" x14ac:dyDescent="0.15">
      <c r="G52">
        <v>37</v>
      </c>
      <c r="H52" s="84" t="s">
        <v>95</v>
      </c>
      <c r="I52" t="s">
        <v>251</v>
      </c>
    </row>
    <row r="53" spans="7:9" ht="21" customHeight="1" x14ac:dyDescent="0.15">
      <c r="G53">
        <v>39</v>
      </c>
      <c r="H53" s="84" t="s">
        <v>112</v>
      </c>
      <c r="I53" t="s">
        <v>252</v>
      </c>
    </row>
    <row r="54" spans="7:9" ht="21" customHeight="1" x14ac:dyDescent="0.15">
      <c r="G54">
        <v>40</v>
      </c>
      <c r="H54" s="84" t="s">
        <v>53</v>
      </c>
      <c r="I54" t="s">
        <v>253</v>
      </c>
    </row>
    <row r="55" spans="7:9" ht="21" customHeight="1" x14ac:dyDescent="0.15">
      <c r="G55">
        <v>41</v>
      </c>
      <c r="H55" s="84" t="s">
        <v>118</v>
      </c>
      <c r="I55" t="s">
        <v>254</v>
      </c>
    </row>
    <row r="56" spans="7:9" ht="21" customHeight="1" x14ac:dyDescent="0.15">
      <c r="G56">
        <v>42</v>
      </c>
      <c r="H56" s="84" t="s">
        <v>124</v>
      </c>
      <c r="I56" t="s">
        <v>255</v>
      </c>
    </row>
    <row r="57" spans="7:9" ht="21" customHeight="1" x14ac:dyDescent="0.15">
      <c r="G57">
        <v>44</v>
      </c>
      <c r="H57" s="84" t="s">
        <v>61</v>
      </c>
      <c r="I57" t="s">
        <v>256</v>
      </c>
    </row>
    <row r="58" spans="7:9" ht="21" customHeight="1" x14ac:dyDescent="0.15">
      <c r="G58">
        <v>45</v>
      </c>
      <c r="H58" s="84" t="s">
        <v>24</v>
      </c>
      <c r="I58" t="s">
        <v>257</v>
      </c>
    </row>
    <row r="59" spans="7:9" ht="21" customHeight="1" x14ac:dyDescent="0.15">
      <c r="G59">
        <v>46</v>
      </c>
      <c r="H59" s="84" t="s">
        <v>151</v>
      </c>
      <c r="I59" t="s">
        <v>258</v>
      </c>
    </row>
    <row r="60" spans="7:9" ht="21" customHeight="1" x14ac:dyDescent="0.15">
      <c r="G60">
        <v>47</v>
      </c>
      <c r="H60" s="84" t="s">
        <v>40</v>
      </c>
      <c r="I60" t="s">
        <v>259</v>
      </c>
    </row>
    <row r="61" spans="7:9" ht="21" customHeight="1" x14ac:dyDescent="0.15">
      <c r="G61">
        <v>48</v>
      </c>
      <c r="H61" s="84" t="s">
        <v>69</v>
      </c>
      <c r="I61" t="s">
        <v>260</v>
      </c>
    </row>
    <row r="62" spans="7:9" ht="21" customHeight="1" x14ac:dyDescent="0.15">
      <c r="G62">
        <v>49</v>
      </c>
      <c r="H62" s="84" t="s">
        <v>100</v>
      </c>
      <c r="I62" t="s">
        <v>261</v>
      </c>
    </row>
    <row r="63" spans="7:9" ht="21" customHeight="1" x14ac:dyDescent="0.15">
      <c r="G63">
        <v>50</v>
      </c>
      <c r="H63" s="84" t="s">
        <v>20</v>
      </c>
      <c r="I63" t="s">
        <v>262</v>
      </c>
    </row>
    <row r="64" spans="7:9" ht="21" customHeight="1" x14ac:dyDescent="0.15">
      <c r="G64">
        <v>51</v>
      </c>
      <c r="H64" s="84" t="s">
        <v>34</v>
      </c>
      <c r="I64" t="s">
        <v>263</v>
      </c>
    </row>
    <row r="65" spans="7:9" ht="21" customHeight="1" x14ac:dyDescent="0.15">
      <c r="G65">
        <v>52</v>
      </c>
      <c r="H65" s="84" t="s">
        <v>50</v>
      </c>
      <c r="I65" t="s">
        <v>264</v>
      </c>
    </row>
    <row r="66" spans="7:9" ht="21" customHeight="1" x14ac:dyDescent="0.15">
      <c r="G66">
        <v>53</v>
      </c>
      <c r="H66" s="84" t="s">
        <v>31</v>
      </c>
      <c r="I66" t="s">
        <v>265</v>
      </c>
    </row>
    <row r="67" spans="7:9" ht="21" customHeight="1" x14ac:dyDescent="0.15">
      <c r="G67">
        <v>56</v>
      </c>
      <c r="H67" s="84" t="s">
        <v>266</v>
      </c>
      <c r="I67" t="s">
        <v>267</v>
      </c>
    </row>
    <row r="68" spans="7:9" ht="21" customHeight="1" x14ac:dyDescent="0.15">
      <c r="G68">
        <v>57</v>
      </c>
      <c r="H68" s="84" t="s">
        <v>268</v>
      </c>
      <c r="I68" t="s">
        <v>269</v>
      </c>
    </row>
    <row r="69" spans="7:9" ht="21" customHeight="1" x14ac:dyDescent="0.15">
      <c r="G69">
        <v>57</v>
      </c>
      <c r="H69" s="84" t="s">
        <v>37</v>
      </c>
      <c r="I69" t="s">
        <v>269</v>
      </c>
    </row>
    <row r="70" spans="7:9" ht="21" customHeight="1" x14ac:dyDescent="0.15">
      <c r="G70">
        <v>60</v>
      </c>
      <c r="H70" s="84" t="s">
        <v>137</v>
      </c>
      <c r="I70" t="s">
        <v>270</v>
      </c>
    </row>
    <row r="71" spans="7:9" ht="21" customHeight="1" x14ac:dyDescent="0.15">
      <c r="G71">
        <v>63</v>
      </c>
      <c r="H71" s="84" t="s">
        <v>44</v>
      </c>
      <c r="I71" t="s">
        <v>271</v>
      </c>
    </row>
    <row r="72" spans="7:9" ht="21" customHeight="1" x14ac:dyDescent="0.15">
      <c r="G72">
        <v>64</v>
      </c>
      <c r="H72" s="84" t="s">
        <v>136</v>
      </c>
      <c r="I72" t="s">
        <v>272</v>
      </c>
    </row>
    <row r="73" spans="7:9" ht="21" customHeight="1" x14ac:dyDescent="0.15">
      <c r="G73">
        <v>66</v>
      </c>
      <c r="H73" s="84" t="s">
        <v>52</v>
      </c>
      <c r="I73" t="s">
        <v>273</v>
      </c>
    </row>
    <row r="74" spans="7:9" ht="21" customHeight="1" x14ac:dyDescent="0.15">
      <c r="G74">
        <v>70</v>
      </c>
      <c r="H74" s="84" t="s">
        <v>42</v>
      </c>
      <c r="I74" t="s">
        <v>274</v>
      </c>
    </row>
    <row r="75" spans="7:9" ht="21" customHeight="1" x14ac:dyDescent="0.15">
      <c r="G75">
        <v>73</v>
      </c>
      <c r="H75" s="84" t="s">
        <v>71</v>
      </c>
      <c r="I75" t="s">
        <v>275</v>
      </c>
    </row>
    <row r="76" spans="7:9" ht="21" customHeight="1" x14ac:dyDescent="0.15">
      <c r="G76">
        <v>77</v>
      </c>
      <c r="H76" s="84" t="s">
        <v>77</v>
      </c>
      <c r="I76" t="s">
        <v>276</v>
      </c>
    </row>
    <row r="77" spans="7:9" ht="21" customHeight="1" x14ac:dyDescent="0.15">
      <c r="G77">
        <v>78</v>
      </c>
      <c r="H77" s="84" t="s">
        <v>156</v>
      </c>
      <c r="I77" t="s">
        <v>277</v>
      </c>
    </row>
    <row r="78" spans="7:9" ht="21" customHeight="1" x14ac:dyDescent="0.15">
      <c r="G78">
        <v>78</v>
      </c>
      <c r="H78" s="84" t="s">
        <v>278</v>
      </c>
      <c r="I78" t="s">
        <v>277</v>
      </c>
    </row>
    <row r="79" spans="7:9" ht="21" customHeight="1" x14ac:dyDescent="0.15">
      <c r="G79">
        <v>80</v>
      </c>
      <c r="H79" s="84" t="s">
        <v>55</v>
      </c>
      <c r="I79" t="s">
        <v>279</v>
      </c>
    </row>
    <row r="80" spans="7:9" ht="21" customHeight="1" x14ac:dyDescent="0.15">
      <c r="G80">
        <v>82</v>
      </c>
      <c r="H80" s="84" t="s">
        <v>46</v>
      </c>
      <c r="I80" t="s">
        <v>280</v>
      </c>
    </row>
    <row r="81" spans="7:9" ht="21" customHeight="1" x14ac:dyDescent="0.15">
      <c r="G81">
        <v>83</v>
      </c>
      <c r="H81" s="84" t="s">
        <v>29</v>
      </c>
      <c r="I81" t="s">
        <v>281</v>
      </c>
    </row>
    <row r="82" spans="7:9" ht="21" customHeight="1" x14ac:dyDescent="0.15">
      <c r="G82">
        <v>84</v>
      </c>
      <c r="H82" s="84" t="s">
        <v>146</v>
      </c>
      <c r="I82" t="s">
        <v>282</v>
      </c>
    </row>
    <row r="83" spans="7:9" ht="21" customHeight="1" x14ac:dyDescent="0.15">
      <c r="G83">
        <v>87</v>
      </c>
      <c r="H83" s="84" t="s">
        <v>113</v>
      </c>
      <c r="I83" t="s">
        <v>283</v>
      </c>
    </row>
    <row r="84" spans="7:9" ht="20.100000000000001" customHeight="1" x14ac:dyDescent="0.15">
      <c r="G84">
        <v>88</v>
      </c>
      <c r="H84" s="84" t="s">
        <v>23</v>
      </c>
      <c r="I84" t="s">
        <v>284</v>
      </c>
    </row>
    <row r="85" spans="7:9" ht="21" customHeight="1" x14ac:dyDescent="0.15">
      <c r="G85">
        <v>89</v>
      </c>
      <c r="H85" s="84" t="s">
        <v>49</v>
      </c>
      <c r="I85" t="s">
        <v>285</v>
      </c>
    </row>
    <row r="86" spans="7:9" ht="21" customHeight="1" x14ac:dyDescent="0.15">
      <c r="G86">
        <v>95</v>
      </c>
      <c r="H86" s="84" t="s">
        <v>56</v>
      </c>
      <c r="I86" t="s">
        <v>286</v>
      </c>
    </row>
    <row r="87" spans="7:9" ht="21" customHeight="1" x14ac:dyDescent="0.15">
      <c r="G87">
        <v>108</v>
      </c>
      <c r="H87" s="84" t="s">
        <v>78</v>
      </c>
      <c r="I87" t="s">
        <v>287</v>
      </c>
    </row>
    <row r="88" spans="7:9" ht="21" customHeight="1" x14ac:dyDescent="0.15">
      <c r="G88">
        <v>112</v>
      </c>
      <c r="H88" s="84" t="s">
        <v>288</v>
      </c>
      <c r="I88" t="s">
        <v>289</v>
      </c>
    </row>
    <row r="89" spans="7:9" ht="21" customHeight="1" x14ac:dyDescent="0.15">
      <c r="G89">
        <v>116</v>
      </c>
      <c r="H89" s="84" t="s">
        <v>72</v>
      </c>
      <c r="I89" t="s">
        <v>290</v>
      </c>
    </row>
    <row r="90" spans="7:9" ht="21" customHeight="1" x14ac:dyDescent="0.15">
      <c r="G90">
        <v>124</v>
      </c>
      <c r="H90" s="84" t="s">
        <v>35</v>
      </c>
      <c r="I90" t="s">
        <v>291</v>
      </c>
    </row>
    <row r="91" spans="7:9" ht="21" customHeight="1" x14ac:dyDescent="0.15">
      <c r="G91">
        <v>127</v>
      </c>
      <c r="H91" s="84" t="s">
        <v>32</v>
      </c>
      <c r="I91" t="s">
        <v>292</v>
      </c>
    </row>
    <row r="92" spans="7:9" ht="21" customHeight="1" x14ac:dyDescent="0.15">
      <c r="G92">
        <v>134</v>
      </c>
      <c r="H92" s="84" t="s">
        <v>152</v>
      </c>
      <c r="I92" t="s">
        <v>293</v>
      </c>
    </row>
    <row r="93" spans="7:9" ht="21" customHeight="1" x14ac:dyDescent="0.15">
      <c r="G93">
        <v>137</v>
      </c>
      <c r="H93" s="84" t="s">
        <v>131</v>
      </c>
      <c r="I93" t="s">
        <v>294</v>
      </c>
    </row>
    <row r="94" spans="7:9" ht="21" customHeight="1" x14ac:dyDescent="0.15">
      <c r="G94">
        <v>143</v>
      </c>
      <c r="H94" s="84" t="s">
        <v>125</v>
      </c>
      <c r="I94" t="s">
        <v>295</v>
      </c>
    </row>
    <row r="95" spans="7:9" ht="21" customHeight="1" x14ac:dyDescent="0.15">
      <c r="G95">
        <v>143</v>
      </c>
      <c r="H95" s="84" t="s">
        <v>70</v>
      </c>
      <c r="I95" t="s">
        <v>295</v>
      </c>
    </row>
    <row r="96" spans="7:9" ht="21" customHeight="1" x14ac:dyDescent="0.15">
      <c r="G96">
        <v>143</v>
      </c>
      <c r="H96" s="84" t="s">
        <v>157</v>
      </c>
      <c r="I96" t="s">
        <v>295</v>
      </c>
    </row>
    <row r="97" spans="7:9" ht="21" customHeight="1" x14ac:dyDescent="0.15">
      <c r="G97">
        <v>143</v>
      </c>
      <c r="H97" t="s">
        <v>75</v>
      </c>
      <c r="I97" t="s">
        <v>295</v>
      </c>
    </row>
    <row r="98" spans="7:9" ht="21" customHeight="1" x14ac:dyDescent="0.15">
      <c r="G98" s="86" t="s">
        <v>296</v>
      </c>
      <c r="H98" t="s">
        <v>21</v>
      </c>
      <c r="I98" s="85">
        <v>0</v>
      </c>
    </row>
    <row r="99" spans="7:9" ht="21" customHeight="1" x14ac:dyDescent="0.15">
      <c r="G99" s="86" t="s">
        <v>296</v>
      </c>
      <c r="H99" t="s">
        <v>297</v>
      </c>
      <c r="I99" s="85">
        <v>0</v>
      </c>
    </row>
    <row r="100" spans="7:9" ht="21" customHeight="1" x14ac:dyDescent="0.15">
      <c r="G100" s="86" t="s">
        <v>296</v>
      </c>
      <c r="H100" t="s">
        <v>101</v>
      </c>
      <c r="I100" s="85">
        <v>0</v>
      </c>
    </row>
    <row r="101" spans="7:9" ht="21" customHeight="1" x14ac:dyDescent="0.15">
      <c r="G101" s="86" t="s">
        <v>296</v>
      </c>
      <c r="H101" t="s">
        <v>107</v>
      </c>
      <c r="I101" s="85">
        <v>0</v>
      </c>
    </row>
    <row r="102" spans="7:9" ht="21" customHeight="1" x14ac:dyDescent="0.15">
      <c r="G102" s="86" t="s">
        <v>296</v>
      </c>
      <c r="H102" t="s">
        <v>119</v>
      </c>
      <c r="I102" s="85">
        <v>0</v>
      </c>
    </row>
    <row r="103" spans="7:9" ht="21" customHeight="1" x14ac:dyDescent="0.15">
      <c r="G103" s="86" t="s">
        <v>296</v>
      </c>
      <c r="H103" t="s">
        <v>147</v>
      </c>
      <c r="I103" s="85">
        <v>0</v>
      </c>
    </row>
    <row r="104" spans="7:9" ht="21" customHeight="1" x14ac:dyDescent="0.15">
      <c r="G104" s="86" t="s">
        <v>296</v>
      </c>
      <c r="H104" t="s">
        <v>298</v>
      </c>
      <c r="I104" s="85">
        <v>0</v>
      </c>
    </row>
    <row r="105" spans="7:9" ht="21" customHeight="1" x14ac:dyDescent="0.15">
      <c r="G105" s="86" t="s">
        <v>296</v>
      </c>
      <c r="H105" t="s">
        <v>25</v>
      </c>
      <c r="I105" s="85">
        <v>0</v>
      </c>
    </row>
    <row r="106" spans="7:9" x14ac:dyDescent="0.15">
      <c r="G106" s="86" t="s">
        <v>296</v>
      </c>
      <c r="H106" t="s">
        <v>27</v>
      </c>
      <c r="I106" s="85">
        <v>0</v>
      </c>
    </row>
    <row r="107" spans="7:9" x14ac:dyDescent="0.15">
      <c r="G107" s="86" t="s">
        <v>296</v>
      </c>
      <c r="H107" t="s">
        <v>30</v>
      </c>
      <c r="I107" s="85">
        <v>0</v>
      </c>
    </row>
    <row r="108" spans="7:9" x14ac:dyDescent="0.15">
      <c r="G108" s="86" t="s">
        <v>296</v>
      </c>
      <c r="H108" t="s">
        <v>38</v>
      </c>
      <c r="I108" s="85">
        <v>0</v>
      </c>
    </row>
    <row r="109" spans="7:9" x14ac:dyDescent="0.15">
      <c r="G109" s="86" t="s">
        <v>296</v>
      </c>
      <c r="H109" t="s">
        <v>47</v>
      </c>
      <c r="I109" s="85">
        <v>0</v>
      </c>
    </row>
    <row r="110" spans="7:9" x14ac:dyDescent="0.15">
      <c r="G110" s="86" t="s">
        <v>296</v>
      </c>
      <c r="H110" t="s">
        <v>59</v>
      </c>
      <c r="I110" s="85">
        <v>0</v>
      </c>
    </row>
    <row r="111" spans="7:9" x14ac:dyDescent="0.15">
      <c r="G111" s="86" t="s">
        <v>296</v>
      </c>
      <c r="H111" t="s">
        <v>62</v>
      </c>
      <c r="I111" s="85">
        <v>0</v>
      </c>
    </row>
    <row r="140" spans="8:8" x14ac:dyDescent="0.15">
      <c r="H140" s="84"/>
    </row>
  </sheetData>
  <sheetProtection sheet="1" objects="1" scenarios="1"/>
  <mergeCells count="5">
    <mergeCell ref="B7:C7"/>
    <mergeCell ref="B8:C8"/>
    <mergeCell ref="B9:C9"/>
    <mergeCell ref="B10:C10"/>
    <mergeCell ref="B11:C11"/>
  </mergeCells>
  <conditionalFormatting sqref="B7:C11">
    <cfRule type="containsBlanks" dxfId="0" priority="1">
      <formula>LEN(TRIM(B7))=0</formula>
    </cfRule>
  </conditionalFormatting>
  <hyperlinks>
    <hyperlink ref="H16" r:id="rId1" display="https://www.pdc.tv/players/gerwyn-price" xr:uid="{9E32668C-5DCE-3449-A9A8-3E521F7E021F}"/>
    <hyperlink ref="H17" r:id="rId2" display="https://www.pdc.tv/players/peter-wright" xr:uid="{DC2358D9-BF3B-9B4B-9957-CE6E41FDD0C0}"/>
    <hyperlink ref="H18" r:id="rId3" display="https://www.pdc.tv/players/michael-van-gerwen" xr:uid="{40476CA0-5389-D846-A7CC-D8E92B5D4794}"/>
    <hyperlink ref="H19" r:id="rId4" display="https://www.pdc.tv/players/michael-smith" xr:uid="{8F2E7F45-CE6E-0942-8741-0EF33834AA0A}"/>
    <hyperlink ref="H20" r:id="rId5" display="https://www.pdc.tv/players/luke-humphries" xr:uid="{F4C8922B-CB89-DB40-BCF9-B36FD7138EFF}"/>
    <hyperlink ref="H21" r:id="rId6" display="https://www.pdc.tv/players/rob-cross" xr:uid="{748EB99C-40AE-654E-B356-74441D1D0E80}"/>
    <hyperlink ref="H22" r:id="rId7" display="https://www.pdc.tv/players/jonny-clayton" xr:uid="{7FF94A44-69AF-024D-A113-390E790529D8}"/>
    <hyperlink ref="H23" r:id="rId8" display="https://www.pdc.tv/players/james-wade" xr:uid="{1847BA28-5746-B649-81B8-E400020F904D}"/>
    <hyperlink ref="H24" r:id="rId9" display="https://www.pdc.tv/players/danny-noppert" xr:uid="{EEC5AF1D-7F81-5144-A04A-0C4B6988E945}"/>
    <hyperlink ref="H25" r:id="rId10" display="https://www.pdc.tv/players/nathan-aspinall" xr:uid="{B43120F8-8273-DD42-AC48-FB67A5053C57}"/>
    <hyperlink ref="H26" r:id="rId11" display="https://www.pdc.tv/players/gary-anderson" xr:uid="{7E738D1C-AF59-9147-994B-8BCD92F04F50}"/>
    <hyperlink ref="H27" r:id="rId12" display="https://www.pdc.tv/players/dave-chisnall" xr:uid="{43DDF2C1-ED22-C140-9EC4-B55DC8511BDD}"/>
    <hyperlink ref="H28" r:id="rId13" display="https://www.pdc.tv/players/joe-cullen" xr:uid="{84790A21-8F5C-1241-AC43-A5A4A40ED8F2}"/>
    <hyperlink ref="H29" r:id="rId14" display="https://www.pdc.tv/players/dirk-van-duijvenbode" xr:uid="{866B7FA7-16C9-124E-BD14-D800D82F385F}"/>
    <hyperlink ref="H30" r:id="rId15" display="https://www.pdc.tv/players/dimitri-van-den-bergh" xr:uid="{3748F597-A83A-DC42-9D33-B0BD7C52BB4E}"/>
    <hyperlink ref="H31" r:id="rId16" display="https://www.pdc.tv/players/ryan-searle" xr:uid="{4CEB3D0D-309F-D24A-A1EB-1A83FC84CE61}"/>
    <hyperlink ref="H32" r:id="rId17" display="https://www.pdc.tv/players/jose-de-sousa" xr:uid="{1C83F367-27F8-384D-AECB-28546ABC0BA8}"/>
    <hyperlink ref="H33" r:id="rId18" display="https://www.pdc.tv/players/krzysztof-ratajski" xr:uid="{BF3B5BB7-E242-4E47-8C23-FB1B1139DCAA}"/>
    <hyperlink ref="H34" r:id="rId19" display="https://www.pdc.tv/players/ross-smith" xr:uid="{0B26216D-3B53-C145-877C-C65DF236095F}"/>
    <hyperlink ref="H35" r:id="rId20" display="https://www.pdc.tv/players/damon-heta" xr:uid="{BA3E18DC-879C-E648-8B8B-940505A2D1D5}"/>
    <hyperlink ref="H36" r:id="rId21" display="https://www.pdc.tv/players/stephen-bunting" xr:uid="{9086652C-9ABE-DF4C-8051-167699467AC0}"/>
    <hyperlink ref="H37" r:id="rId22" display="https://www.pdc.tv/players/chris-dobey" xr:uid="{F3AA68B2-5577-3342-BE7E-79D498B05B74}"/>
    <hyperlink ref="H38" r:id="rId23" display="https://www.pdc.tv/players/callan-rydz" xr:uid="{4FD3BBB3-1E27-6C4E-9578-20BF47B5B576}"/>
    <hyperlink ref="H39" r:id="rId24" display="https://www.pdc.tv/players/daryl-gurney" xr:uid="{A1155D82-09E5-4D40-8C5B-B3F73A2C837C}"/>
    <hyperlink ref="H40" r:id="rId25" display="https://www.pdc.tv/players/gabriel-clemens" xr:uid="{D2AE9B24-3F7B-9145-B836-52C8F9BF7A55}"/>
    <hyperlink ref="H41" r:id="rId26" display="https://www.pdc.tv/players/brendan-dolan" xr:uid="{DE58D577-EA53-8F43-9884-75C0D1B5A506}"/>
    <hyperlink ref="H42" r:id="rId27" display="https://www.pdc.tv/players/mervyn-king" xr:uid="{6BFD1018-0769-7446-8644-B5282259FC58}"/>
    <hyperlink ref="H43" r:id="rId28" display="https://www.pdc.tv/players/vincent-van-der-voort" xr:uid="{C2E369F8-26A0-4B4F-80B1-500F9FD49655}"/>
    <hyperlink ref="H44" r:id="rId29" display="https://www.pdc.tv/players/martin-schindler" xr:uid="{E0DEBD44-86DE-D845-91B8-C894BDA3DC89}"/>
    <hyperlink ref="H45" r:id="rId30" display="https://www.pdc.tv/players/mensur-suljovic" xr:uid="{AB78FA73-A202-DC4A-A132-80D9E179AFE7}"/>
    <hyperlink ref="H46" r:id="rId31" display="https://www.pdc.tv/players/kim-huybrechts" xr:uid="{6C503E55-9A50-894A-8FB3-E044D821076B}"/>
    <hyperlink ref="H47" r:id="rId32" display="https://www.pdc.tv/players/raymond-van-barneveld" xr:uid="{154225F3-9D53-654D-8A0C-BB659DB63136}"/>
    <hyperlink ref="H48" r:id="rId33" display="https://www.pdc.tv/players/adrian-lewis" xr:uid="{914402AD-997B-724F-A04B-296F475A572D}"/>
    <hyperlink ref="H49" r:id="rId34" display="https://www.pdc.tv/players/madars-razma" xr:uid="{AD2132D3-D294-2148-825B-2AC84ADE7550}"/>
    <hyperlink ref="H50" r:id="rId35" display="https://www.pdc.tv/players/simon-whitlock" xr:uid="{9E54374A-6319-1046-BB75-BA3CD9D86283}"/>
    <hyperlink ref="H51" r:id="rId36" display="https://www.pdc.tv/players/alan-soutar" xr:uid="{69C21D80-324C-374B-ABAE-3A0AFBAC7540}"/>
    <hyperlink ref="H52" r:id="rId37" display="https://www.pdc.tv/players/william-oconnor" xr:uid="{456FBE94-16AC-A649-A287-1C765F8D9AC3}"/>
    <hyperlink ref="H53" r:id="rId38" display="https://www.pdc.tv/players/jermaine-wattimena" xr:uid="{7CE9BBB3-FCA0-FF43-9EF6-730B9760926D}"/>
    <hyperlink ref="H54" r:id="rId39" display="https://www.pdc.tv/players/ryan-joyce" xr:uid="{690AB966-8E28-2248-AF40-AD9A953C5729}"/>
    <hyperlink ref="H55" r:id="rId40" display="https://www.pdc.tv/players/martin-lukeman" xr:uid="{27AED10F-3D56-CB49-B920-C08A86EFC7B9}"/>
    <hyperlink ref="H56" r:id="rId41" display="https://www.pdc.tv/players/ricky-evans" xr:uid="{C9E31F31-C60D-B34B-BBF6-E4D2716CFF24}"/>
    <hyperlink ref="H57" r:id="rId42" display="https://www.pdc.tv/players/martijn-kleermaker" xr:uid="{47C63B90-6ECE-FB40-8301-14636301F355}"/>
    <hyperlink ref="H58" r:id="rId43" display="https://www.pdc.tv/players/keane-barry" xr:uid="{166947F1-D600-DC40-B51A-2F785FAD420A}"/>
    <hyperlink ref="H59" r:id="rId44" display="https://www.pdc.tv/players/andrew-gilding" xr:uid="{BEA56F05-48A5-6E4D-B06B-99BB44F9B042}"/>
    <hyperlink ref="H60" r:id="rId45" display="https://www.pdc.tv/players/josh-rock" xr:uid="{26E165D0-AF5F-334F-9905-593FE6A74399}"/>
    <hyperlink ref="H61" r:id="rId46" display="https://www.pdc.tv/players/ryan-meikle" xr:uid="{61C91881-DC4E-724F-B018-73523A8A6D0E}"/>
    <hyperlink ref="H62" r:id="rId47" display="https://www.pdc.tv/players/ritchie-edhouse" xr:uid="{9145BAF0-6434-F945-8072-3469AD792143}"/>
    <hyperlink ref="H63" r:id="rId48" display="https://www.pdc.tv/players/luke-woodhouse" xr:uid="{7E7825B5-370D-7846-B84F-26DBA109696C}"/>
    <hyperlink ref="H64" r:id="rId49" display="https://www.pdc.tv/players/jamie-hughes" xr:uid="{97785815-9FB4-5146-A779-B4A2ED68158F}"/>
    <hyperlink ref="H65" r:id="rId50" display="https://www.pdc.tv/players/darius-labanauskas" xr:uid="{EA50CB11-CC09-2441-B9D9-6D7DE1BA9F88}"/>
    <hyperlink ref="H66" r:id="rId51" display="https://www.pdc.tv/players/steve-beaton" xr:uid="{E5C36EE8-2F50-7047-BD30-B7786FABC48D}"/>
    <hyperlink ref="H67" r:id="rId52" display="https://www.pdc.tv/players/rowby-john-rodriguez" xr:uid="{8BC43C30-BDA7-E84F-8818-D6FFCF3D8B16}"/>
    <hyperlink ref="H68" r:id="rId53" display="https://www.pdc.tv/players/mike-de-decker" xr:uid="{FC5ED575-F79C-6B42-9A11-7776A72DDBAD}"/>
    <hyperlink ref="H69" r:id="rId54" display="https://www.pdc.tv/players/boris-krcmar" xr:uid="{FC905763-E610-F44B-B569-445AF7B8D823}"/>
    <hyperlink ref="H70" r:id="rId55" display="https://www.pdc.tv/players/florian-hempel" xr:uid="{3398141C-E765-714D-89AA-F5BE82F34C9E}"/>
    <hyperlink ref="H71" r:id="rId56" display="https://www.pdc.tv/players/jeff-smith" xr:uid="{0DDC3A36-3878-314A-BB9C-B0CA7CD3D651}"/>
    <hyperlink ref="H72" r:id="rId57" display="https://www.pdc.tv/players/keegan-brown" xr:uid="{42EF6C45-85C1-FC48-9C29-05A1C2F75B5C}"/>
    <hyperlink ref="H73" r:id="rId58" display="https://www.pdc.tv/players/scott-williams" xr:uid="{AFC9C095-877F-2145-9FD8-F21D70386DAA}"/>
    <hyperlink ref="H74" r:id="rId59" display="https://www.pdc.tv/players/lewy-williams" xr:uid="{95D330CB-739A-734D-9DAB-B18D4C2A2891}"/>
    <hyperlink ref="H75" r:id="rId60" display="https://www.pdc.tv/players/adam-gawlas" xr:uid="{36B6F3E9-41DA-BA42-A30B-CCD0BED4E20F}"/>
    <hyperlink ref="H76" r:id="rId61" display="https://www.pdc.tv/players/jim-williams" xr:uid="{C1241B67-4C8C-C044-9C87-3F70144B92F4}"/>
    <hyperlink ref="H77" r:id="rId62" display="https://www.pdc.tv/players/geert-nentjes" xr:uid="{FA80DFD6-9F8C-E44F-9CE6-AA7435E52EE2}"/>
    <hyperlink ref="H78" r:id="rId63" display="https://www.pdc.tv/players/jason-heaver" xr:uid="{F903FCD5-9025-E848-8B1F-9EFF619AA9E8}"/>
    <hyperlink ref="H79" r:id="rId64" display="https://www.pdc.tv/players/matt-campbell" xr:uid="{881CB95A-1ED9-0D49-A998-9EF0C4543D07}"/>
    <hyperlink ref="H80" r:id="rId65" display="https://www.pdc.tv/players/karel-sedlacek" xr:uid="{4CDF2B83-A71C-484C-A2D7-13A29E677271}"/>
    <hyperlink ref="H81" r:id="rId66" display="https://www.pdc.tv/players/danny-jansen" xr:uid="{3122C73E-75C7-D947-9F77-E77956A68A48}"/>
    <hyperlink ref="H82" r:id="rId67" display="https://www.pdc.tv/players/cameron-menzies" xr:uid="{3ADFA52B-C079-1B4D-938F-6A93F04CB7A2}"/>
    <hyperlink ref="H83" r:id="rId68" display="https://www.pdc.tv/players/nathan-rafferty" xr:uid="{69E0EE27-9837-F94E-BC8E-F0EB86D1DA43}"/>
    <hyperlink ref="H84" r:id="rId69" display="https://www.pdc.tv/players/mickey-mansell" xr:uid="{EACA0A55-D07C-0C40-BA35-291D881FA74B}"/>
    <hyperlink ref="H85" r:id="rId70" display="https://www.pdc.tv/players/john-oshea" xr:uid="{8E591759-AF85-304E-8956-579FAF701944}"/>
    <hyperlink ref="H88" r:id="rId71" display="https://www.pdc.tv/players/jose-justicia" xr:uid="{BFF2BA1C-4493-0945-976F-6EBF17AA52EB}"/>
    <hyperlink ref="H89" r:id="rId72" display="https://www.pdc.tv/players/richie-burnett" xr:uid="{7836668C-37DC-7048-BA73-A8ADC8B10D52}"/>
    <hyperlink ref="H90" r:id="rId73" display="https://www.pdc.tv/players/jimmy-hendriks" xr:uid="{24E24063-02A6-E249-A4B6-D5AE3F2EF45E}"/>
    <hyperlink ref="H91" r:id="rId74" display="https://www.pdc.tv/players/danny-van-trijp" xr:uid="{7E40FDAC-950E-864B-8574-F9E0B87FFFDF}"/>
    <hyperlink ref="H92" r:id="rId75" display="https://www.pdc.tv/players/robert-owen" xr:uid="{64C6173F-B7DB-584B-B287-533C4A280FB8}"/>
    <hyperlink ref="H93" r:id="rId76" display="https://www.pdc.tv/players/daniel-larsson" xr:uid="{37429DCA-5B99-7E43-A4CB-EABF844936AD}"/>
    <hyperlink ref="H94" r:id="rId77" display="https://www.pdc.tv/players/fallon-sherrock" xr:uid="{F87674F9-2335-1B43-9A40-C0F01B2CE293}"/>
    <hyperlink ref="H95" r:id="rId78" display="https://www.pdc.tv/players/lisa-ashton" xr:uid="{3DB84DB7-155C-EA44-B6C8-2A6F7D94A45E}"/>
    <hyperlink ref="H96" r:id="rId79" display="https://www.pdc.tv/players/leonard-gates" xr:uid="{61A3BFC1-F57A-6C4F-A930-7646A4352B15}"/>
    <hyperlink ref="H87" r:id="rId80" display="https://www.pdc.tv/players/sebastian-bialecki" xr:uid="{0B0C5447-63FD-2F4B-BE98-D62F678DD85A}"/>
    <hyperlink ref="H86" r:id="rId81" display="https://www.pdc.tv/players/danny-baggish-0" xr:uid="{0EA47776-3112-3849-AEF3-B76918CCECE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Werkbladen</vt:lpstr>
      </vt:variant>
      <vt:variant>
        <vt:i4>2</vt:i4>
      </vt:variant>
      <vt:variant>
        <vt:lpstr>Benoemde bereiken</vt:lpstr>
      </vt:variant>
      <vt:variant>
        <vt:i4>1</vt:i4>
      </vt:variant>
    </vt:vector>
  </HeadingPairs>
  <TitlesOfParts>
    <vt:vector size="3" baseType="lpstr">
      <vt:lpstr>Bracket</vt:lpstr>
      <vt:lpstr>Bonusvragen</vt:lpstr>
      <vt:lpstr>Bracket!Afdrukbereik</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NCAA Basketball Tournament Bracket</dc:title>
  <dc:creator>Vertex42.com</dc:creator>
  <dc:description>(c) 2012-2022 Vertex42 LLC.</dc:description>
  <cp:lastModifiedBy>IJsbrand Wildeman</cp:lastModifiedBy>
  <cp:lastPrinted>2018-03-12T04:22:21Z</cp:lastPrinted>
  <dcterms:created xsi:type="dcterms:W3CDTF">2012-02-10T03:16:24Z</dcterms:created>
  <dcterms:modified xsi:type="dcterms:W3CDTF">2022-12-13T11:45:57Z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2012-2022 Vertex42 LLC</vt:lpwstr>
  </property>
  <property fmtid="{D5CDD505-2E9C-101B-9397-08002B2CF9AE}" pid="3" name="Version">
    <vt:lpwstr>1.1.5</vt:lpwstr>
  </property>
</Properties>
</file>